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380" windowWidth="15192" windowHeight="8628" firstSheet="9" activeTab="10"/>
  </bookViews>
  <sheets>
    <sheet name="ANNO_2008" sheetId="1" r:id="rId1"/>
    <sheet name="ANNO_2009" sheetId="2" r:id="rId2"/>
    <sheet name="ANNO_2010" sheetId="3" r:id="rId3"/>
    <sheet name="ANNO_2011" sheetId="4" r:id="rId4"/>
    <sheet name="ANNO_2012" sheetId="5" r:id="rId5"/>
    <sheet name="ANNO 2013" sheetId="6" r:id="rId6"/>
    <sheet name="ANNO 2014" sheetId="7" r:id="rId7"/>
    <sheet name="ANNO 2015" sheetId="8" r:id="rId8"/>
    <sheet name="ANNO 2016" sheetId="9" r:id="rId9"/>
    <sheet name="ANNO 2017" sheetId="10" r:id="rId10"/>
    <sheet name="ANNO 2018" sheetId="11" r:id="rId11"/>
    <sheet name="ANNO 2019" sheetId="12" r:id="rId12"/>
    <sheet name="ANNO 2020" sheetId="13" r:id="rId13"/>
    <sheet name="ANNO 2021" sheetId="14" r:id="rId14"/>
    <sheet name="ANNO 2022" sheetId="15" r:id="rId15"/>
  </sheets>
  <definedNames/>
  <calcPr fullCalcOnLoad="1"/>
</workbook>
</file>

<file path=xl/sharedStrings.xml><?xml version="1.0" encoding="utf-8"?>
<sst xmlns="http://schemas.openxmlformats.org/spreadsheetml/2006/main" count="2203" uniqueCount="1137">
  <si>
    <t xml:space="preserve"> ELENCO INCARICHI A PROFESSIONISTI ESTERNI CONFERITI NELL'ANNO 2013</t>
  </si>
  <si>
    <t>atto di liquidazione n. 14 del 09/01/2013</t>
  </si>
  <si>
    <t>atto di liquidazione n. 34 del 17/01/2013</t>
  </si>
  <si>
    <t>atto di liquidazione n. 44 del 21/01/2013</t>
  </si>
  <si>
    <t>atto di liquidazione n. 45 del 21/01/2013</t>
  </si>
  <si>
    <t>atto n. 488 del 6/12/2012</t>
  </si>
  <si>
    <t>atto n. 485 del 6/12/2012</t>
  </si>
  <si>
    <t>155/2013</t>
  </si>
  <si>
    <t>Arch. DORI DORIANO</t>
  </si>
  <si>
    <t>Incarico professionale per il collaudo delle opere di urbanizzazione primaria saturazione convenzionata in loc. Sociana</t>
  </si>
  <si>
    <t>104/2013</t>
  </si>
  <si>
    <t>Geom. ALESSANDRO PREDELLINI</t>
  </si>
  <si>
    <t>Incarico professionale per la DD.LL. per i lavori di realizzazione di un pozzo a servizio dello stadio comunale</t>
  </si>
  <si>
    <t>n. 490 del 7/12/2012</t>
  </si>
  <si>
    <t>n. 478 del 5/12/2012</t>
  </si>
  <si>
    <t>n. 493 del 10/12/2012</t>
  </si>
  <si>
    <t>n. 483 del 6/12/2012</t>
  </si>
  <si>
    <t>n. 501/2012</t>
  </si>
  <si>
    <t>Ing. ANDREA CIMARRI</t>
  </si>
  <si>
    <t>Incarico professionale per progettazione e DD.LL. strutturale per consolidamenteo porzione strada comunale Forli</t>
  </si>
  <si>
    <t>atto di liquidazione n. 318 del 19/04/2013</t>
  </si>
  <si>
    <t>D.Lgs. 163/2006 s.m.i.</t>
  </si>
  <si>
    <t>174/2013</t>
  </si>
  <si>
    <t>Incarico professionale per collaudo opere di urbanizzazione primaria lottizzazione industriale Sant'Ellero Soc. Mannelli spa</t>
  </si>
  <si>
    <t>Arch. ANTONIO BUGATTI</t>
  </si>
  <si>
    <t>determinazione n. 183 del 13/03/2013</t>
  </si>
  <si>
    <t>REVOCA INCARICO</t>
  </si>
  <si>
    <t>196/2013</t>
  </si>
  <si>
    <t>Ditta IGETECMA sas</t>
  </si>
  <si>
    <t>Incarico per letture inclinometriche scuola materna Tosi</t>
  </si>
  <si>
    <t>219/2013</t>
  </si>
  <si>
    <t>Ing. MARCO SACCHETTI</t>
  </si>
  <si>
    <t>Arch. ANDREA NALDINI</t>
  </si>
  <si>
    <t>Incarico per collaudo opere urbanizzazione primaria sarutazione convenzionata B2 Vaggio - prop. Costruzioni Spagnoli SpA</t>
  </si>
  <si>
    <t>220/2013</t>
  </si>
  <si>
    <t>Arch. CLAUDIA CERELLI</t>
  </si>
  <si>
    <t>Incarico per collaudo opere urbanizzazione primaria lottizzazione prop. Raspini loc. Montanino</t>
  </si>
  <si>
    <t>251/2013</t>
  </si>
  <si>
    <t>Ditta INEARTEC SRL</t>
  </si>
  <si>
    <t>Incarico per servizio di prevenzione e protezione dei dipendenti comunali anno 2013</t>
  </si>
  <si>
    <t>Incarico professionale per collaudo statico e tecnico amministrativo nei lavori di consolidamento del dissesto franoso in fraz. Tosi</t>
  </si>
  <si>
    <t>atto n. 444 del 08/11/2012</t>
  </si>
  <si>
    <t>importo</t>
  </si>
  <si>
    <t>Atto</t>
  </si>
  <si>
    <t>estremi</t>
  </si>
  <si>
    <t>Saldo</t>
  </si>
  <si>
    <t>3^Liquidazione</t>
  </si>
  <si>
    <t>2^Liquidazione</t>
  </si>
  <si>
    <t>1^Liquidazione</t>
  </si>
  <si>
    <t>Compenso previsto</t>
  </si>
  <si>
    <t xml:space="preserve">Decorrenza </t>
  </si>
  <si>
    <t>Oggetto dell'Incarico</t>
  </si>
  <si>
    <t>Soggetto Incaricato</t>
  </si>
  <si>
    <t>Provvedimento</t>
  </si>
  <si>
    <t>Norma di rifermento</t>
  </si>
  <si>
    <t xml:space="preserve">SETTORE LAVORI PUBBLICI                          </t>
  </si>
  <si>
    <t xml:space="preserve"> ELENCO INCARICHI A PROFESSIONISTI ESTERNI CONFERITI NELL'ANNO 2008</t>
  </si>
  <si>
    <t>RILIEVO TOPOGRAFICO E FRAZIONAMENTO CATASTALE PARCHEGGIO ADIACENTE SCUOLA MATERNA DI CASCIA</t>
  </si>
  <si>
    <t>GEOM. FRANCESCA TOGNACCINI</t>
  </si>
  <si>
    <t>determina</t>
  </si>
  <si>
    <t>38 del 15/01/2008</t>
  </si>
  <si>
    <t>DIREZIONE LAVORI E COORDINAMENTO PER LA SICUREZZA IN FASE DI ESECUZIONE DEI LAVORI DI RISTRUTTURAZIONE DELL’EDIFICIO DENOMINATO “CASA DEL ROPPA”, IN FRAZIONE CASCIA, PER LA REALIZZAZIONE DELLA NUOVA BIBLIOTECA COMUNALE</t>
  </si>
  <si>
    <t>42 del 17/01/2008</t>
  </si>
  <si>
    <t>STUDIO TECNICO ASSOCIATO EUROSTUDIO INGEGNERIA</t>
  </si>
  <si>
    <t>PROGETTAZIONE DEFINITIVA ED ESECUTIVA E COORDINAMENTO PER LA SICUREZZA IN FASE DI PROGETTAZIONE DEI LAVORI DI ADEGUAMENTO ALLE NORME DI SICUREZZA ED ABBATTIMENTO DELLE BARRIERE ARCHITETTONICHE DELLA SCUOLA MEDIA “GUERRI” E RELATIVA PALESTRA ANNESSA</t>
  </si>
  <si>
    <t>109 del 20/02/2008</t>
  </si>
  <si>
    <t>TECNOSISTEMI SCRL</t>
  </si>
  <si>
    <t xml:space="preserve">LAVORI DI CONSOLIDAMENTO DEL DISSESTO FRANOSO IN FRAZIONE TOSI - PRIMO STRALCIO FUNZIONALE. 
INCARICO PER LETTURE INCLINOMETRICHE 
</t>
  </si>
  <si>
    <t>136 del 06/03/2008</t>
  </si>
  <si>
    <t>IGETECMA S.A.S.</t>
  </si>
  <si>
    <t xml:space="preserve">LAVORI DI COMPLETAMENTO DEL PARCHEGGIO PUBBLICO IN LOCALITA’ PRULLI.
AFFIDAMENTO INCARICO DI COORDINAMENTO PER LA SICUREZZA IN FASE DI ESECUZIONE 
</t>
  </si>
  <si>
    <t>137 del 06/03/2008</t>
  </si>
  <si>
    <t xml:space="preserve">AFFIDAMENTO INCARICO PROFESSIONALE PER IL COLLAUDO STATICO RELATIVO ALLA COSTRUZIONE DI UN MURO IN TERRE RINFORZATE PER LA REALIZZAZIONE DI PARCHEGGIO E SISTEMAZIONE DI TERRENI ADIACENTI IN LOCALITA’ PRULLI </t>
  </si>
  <si>
    <t>140 del 07/03/2008</t>
  </si>
  <si>
    <t>ING. MAURO BADII</t>
  </si>
  <si>
    <t>153 del 14/03/2008</t>
  </si>
  <si>
    <t xml:space="preserve">LAVORI DI RISTRUTTURAZIONE DELL’EDIFICIO DENOMINATO “CASA DEL ROPPA”, IN FRAZIONE CASCIA, PER LA REALIZZAZIONE DELLA NUOVA BIBLIOTECA COMUNALE.
AFFIDAMENTO INCARICO PER IL COLLAUDO STATICO E TECNICO AMMINISTRATIVO 
</t>
  </si>
  <si>
    <t>ING. ROBERTO NOCENTINI</t>
  </si>
  <si>
    <t>RELAZIONI TECNICHE PER COLLAUDO DI UN PALCO E STRUTTURE IN OCCASIONE DI VARIE MANIFESTAZIONI PER L’ANNO 2008</t>
  </si>
  <si>
    <t>246 del 12/05/2008</t>
  </si>
  <si>
    <t>COORDINAMENTO PER LA SICUREZZA IN FASE DI PROGETTAZIONE DEI LAVORI DI ADEGUAMENTO E MESSA IN SICUREZZA STRADA VALLOMBROSA-CONSUMA</t>
  </si>
  <si>
    <t>251 del 15/05/2008</t>
  </si>
  <si>
    <t>ING. ENRICO GALIGANI</t>
  </si>
  <si>
    <t>COLLAUDO STATICO IN CORSO D’OPERA DEI LAVORI DI MESSA IN SICUREZZA DELLE AREE SOGGETTE AD ESONDAZIONE DEL BORRO DI MASSANERA LOC. PONTIFOGNO - NUOVI SCATOLARI</t>
  </si>
  <si>
    <t>256 del 16/05/2008</t>
  </si>
  <si>
    <t>ING. ALESSANDRO ANNUNZIATI</t>
  </si>
  <si>
    <t xml:space="preserve">LAVORI DI ADEGUAMENTO ALLE NORME DI SICUREZZA DI VARIE SCUOLE COMUNALI.
AFFIDAMENTO INCARICO DI DD.LL. E COORDINAMENTO PER LA SICUREZZA IN FASE DI ESECUZIONE
</t>
  </si>
  <si>
    <t>321 del 24/06/2008</t>
  </si>
  <si>
    <t xml:space="preserve">LAVORI DI REALIZZAZIONE DI UN NUOVO IMPIANTO DI ILLUMINAZIONE A SERVIZIO DEL CAMPO SPORTIVO DI TOSI.
AFFIDAMENTO INCARICO PROFESSIONALE PER LA PROGETTAZIONE PRELIMINARE, DEFINITIVA, ESECUTIVA
</t>
  </si>
  <si>
    <t>525 del 30/09/2008</t>
  </si>
  <si>
    <t>P.I. SILVIO FANTINI</t>
  </si>
  <si>
    <t>COORDINAMENTO PER LA SICUREZZA IN FASE DI ESECUZIONE DEI LAVORI DI ADEGUAMENTO E MESSA IN SICUREZZA STRADA VALLOMBROSA-CONSUMA</t>
  </si>
  <si>
    <t>546 del 07/10/2008</t>
  </si>
  <si>
    <t>COORDINAMENTO PER LA SICUREZZA IN FASE DI PROGETTAZIONE DEI LAVORI DI SISTEMAZIONE DELLA STRADA DI COLLEGAMENTO FRA LA ZONA PEEP TOSI E LA STRADA PROVINCIALE PER VALLOMBROSA</t>
  </si>
  <si>
    <t>581 del 23/10/2008</t>
  </si>
  <si>
    <t>ARCH. ROSARIO PAGLIARO</t>
  </si>
  <si>
    <t>determina n° 236 del 06.05.2008</t>
  </si>
  <si>
    <t>determina n° 435 del 19.08.2008</t>
  </si>
  <si>
    <t>determina n° 578 del 22.10.2008</t>
  </si>
  <si>
    <t>REGOLAMENTO COMUNALE</t>
  </si>
  <si>
    <t xml:space="preserve"> ELENCO INCARICHI A PROFESSIONISTI ESTERNI CONFERITI NELL'ANNO 2009</t>
  </si>
  <si>
    <t>atto n° 28 del 12.01.2009</t>
  </si>
  <si>
    <t>atto n° 409 del 31.07.2008</t>
  </si>
  <si>
    <t>atto n° 175 del 28.03.2008</t>
  </si>
  <si>
    <t>Determina</t>
  </si>
  <si>
    <t xml:space="preserve"> 31 del 13/01/2009</t>
  </si>
  <si>
    <t>Ing. Antonio Pagano</t>
  </si>
  <si>
    <t>Servizio di Prevenzione e Protezione dei dipendenti del comune di Reggello</t>
  </si>
  <si>
    <t>56 del 29/01/2009</t>
  </si>
  <si>
    <t>Ing. Sacchetti Marco</t>
  </si>
  <si>
    <t>Progettazione esecutiva e DDLL per interventi di ripristino e consolidamento scarpate ubicate lungo strada comunale Montanino - Borgo a Cascia</t>
  </si>
  <si>
    <t>62 del 02/02/2009</t>
  </si>
  <si>
    <t>Ing. Cimarri Andrea</t>
  </si>
  <si>
    <t>PCM 3362/04 e delibera GRT n. 478/2006</t>
  </si>
  <si>
    <t>PCM 3362/04 e delibera GRT n. 478/2007</t>
  </si>
  <si>
    <t>69 del 05/02/2009</t>
  </si>
  <si>
    <t>Ing. Martelli Riccardo</t>
  </si>
  <si>
    <t>Programma regionale del rischio sismico di edifici pubblici strategici e rilevanti. Verifiche tecniche</t>
  </si>
  <si>
    <t>Programma regionale del rischio sismico di edifici pubblici strategici e rilevanti. Studio geologico e geologico-tecnico a supporto delle verifiche tecniche</t>
  </si>
  <si>
    <t>77 del 09/02/2009</t>
  </si>
  <si>
    <t>Progettazione preliminare e capitolato di massima per interventi di adeguamento requisiti di sicurezza luoghi di lavoro, immobili comunali</t>
  </si>
  <si>
    <t>82 del 10/02/2009</t>
  </si>
  <si>
    <t>Idroprogetti srl</t>
  </si>
  <si>
    <t>Progettazione preliminare, definitiva ed esecutiva per la sicurezza in fase di progettazione, coordinamento esecuzione e DDLL dei lavori di consolidamento tratto strada comunale in loc. Ponte all'Olivo</t>
  </si>
  <si>
    <t>617 del 17/11/2008</t>
  </si>
  <si>
    <t>Proegettazione preliminare e definitiva per lavori di consolidamento frana di Tosi II° Stralcio</t>
  </si>
  <si>
    <t>81 DEL 10.02.2009</t>
  </si>
  <si>
    <t>Eurostudio Ingegneria</t>
  </si>
  <si>
    <t>Prestazioni professionali inerenti prove di carico da eseguire presso la scuola media Massimiliano Guerri</t>
  </si>
  <si>
    <t>€. 2023,20</t>
  </si>
  <si>
    <t>atto n. 99 del 19/02/2009</t>
  </si>
  <si>
    <t>613 del 12/11/2008</t>
  </si>
  <si>
    <t>VALUTAZIONE COPERTURA IN CEMENTO AMIANTO DELLA SCUOLA MEDIA MASSIMILIANO GUERRI</t>
  </si>
  <si>
    <t>atto n. 109 del 20/02/2009</t>
  </si>
  <si>
    <t>Studio tecnico Associato Lapi - Passaniti</t>
  </si>
  <si>
    <t>atto n. 143 del 13/03/2009</t>
  </si>
  <si>
    <t>Progettazione preliminare impianto fotovoltaico scuola media M. Guerri e certificato di prevenzione incendi per varie scuole comunali</t>
  </si>
  <si>
    <t>162 del 23/03/2009</t>
  </si>
  <si>
    <t>Tecnoengineering srl</t>
  </si>
  <si>
    <t>Prestazioni professionali relative alla redazione dei documenti necessari all'utilizzo dei locali ex museo della Foresta in Vallombrosa</t>
  </si>
  <si>
    <t>Incarico professionale per rilievo topografico e frazionamento catastale delle particelle limitrife la viabilità della strada Via Toscanini fraz. Montanino</t>
  </si>
  <si>
    <t>634 del 25/11/2008</t>
  </si>
  <si>
    <t>ING. CIMARRI ANDREA</t>
  </si>
  <si>
    <t>progettazione esecutiva realizzazione della struttura di fondazione per impianto illuminazione campo sportivo Tosi</t>
  </si>
  <si>
    <t>atto n° 58 del 30.01.2009</t>
  </si>
  <si>
    <t>atto n°194 del 16.04.2009</t>
  </si>
  <si>
    <t>atto n. 199 del 20/04/2009</t>
  </si>
  <si>
    <t>atto n. 210 del 21.04.2009</t>
  </si>
  <si>
    <t>€.  720,00</t>
  </si>
  <si>
    <t>169 del 30/03/2009</t>
  </si>
  <si>
    <t>Richiesta parere di conformità antincendio polivalente Saltino</t>
  </si>
  <si>
    <t>198 del 20.04.2009</t>
  </si>
  <si>
    <t xml:space="preserve">Incarico professionale per DDLL, contabilità e coordinamento per la sicurezza in fase di esecuzione lavori per la mitigazione del rischio odraulico </t>
  </si>
  <si>
    <t>202 del 09/04/2009</t>
  </si>
  <si>
    <t>determina n° 233 del 08.09.2008</t>
  </si>
  <si>
    <t>determina n. 276 del 29/05/2009</t>
  </si>
  <si>
    <t>atto n. 283 del 04/06/2009</t>
  </si>
  <si>
    <t>ARCH. PAGLIARO ROSARIO</t>
  </si>
  <si>
    <t>IGETECMA sas</t>
  </si>
  <si>
    <t>Determine</t>
  </si>
  <si>
    <t>Prova di portata di un pozzo presso gli impianti sportivi di Vaggio e misure inclinometriche parcheggio del capluogo</t>
  </si>
  <si>
    <t>218 e 220 del 24/04/2009</t>
  </si>
  <si>
    <t>219 e 221 del 24/04/2009 e 251del 15/05/2009</t>
  </si>
  <si>
    <t>Dott. Geol. INNOCENTI PELLEGRINO</t>
  </si>
  <si>
    <t>Studi geologici relativi al pozzo ad uso degli impianti sportivi di Vaggio e al consolidamentodella strada comunale Pian di Rona e nota di commento al monitoraggio inclinometrico del parcheggio del capoluogo</t>
  </si>
  <si>
    <t>252 del 15/05/2009</t>
  </si>
  <si>
    <t>Ing. DANIELE LAPI               Ing. PASSANITI GIOVANNI</t>
  </si>
  <si>
    <t>Progettazione preliminare, definitiva ed esecutiva, DDLL e coordinamento per la sicurezza in fase di progettazione ed in fase di esecuzione, contabilità e misura per i lavori di consolidamento della strada comunale di Pian di Rona</t>
  </si>
  <si>
    <t>248 del 12/05/2009</t>
  </si>
  <si>
    <t>Incarico professionale per collaudo di un palco e strutture in occasione di varie manifestazioni</t>
  </si>
  <si>
    <t>260 del 21/05/2009</t>
  </si>
  <si>
    <t>Ing. BIAGIOTTI FRANCO</t>
  </si>
  <si>
    <t>Incarico professionale per collaudo statico in corso d'opera della passerella pedonale in loc. Ponte all'Olivo</t>
  </si>
  <si>
    <t>280 del 03/06/2009</t>
  </si>
  <si>
    <t>P.I. FANTINI SILVIO</t>
  </si>
  <si>
    <t>Collaudo dell'impianto elettrico e relativi disegni a servizio del campo sportivo sussidiario di Reggello</t>
  </si>
  <si>
    <t>281 del 03/06/2009</t>
  </si>
  <si>
    <t>P.I. FANTINI VALTER</t>
  </si>
  <si>
    <t>Collaudo dell'impianto termico e relativi disegni a servizio del campo sportivo sussidiario di Reggello</t>
  </si>
  <si>
    <t>110 del 23/02/2009</t>
  </si>
  <si>
    <t>Sopralluoghi e relazioni geologiche per i lavori di somma urgenza per la messa in sicurezza della strada vicinale di "Rota e Casellina" a causa di movimento franoso</t>
  </si>
  <si>
    <t>atto n. 287 del 08/06/2009</t>
  </si>
  <si>
    <t>693 del 24/12/2008</t>
  </si>
  <si>
    <t>Dott Geol GARDONE LUCA</t>
  </si>
  <si>
    <t>Studio Geologico Tecnico dei fenomeni erosivi e di dissesto verificatisi lungo la strada comunale Ponte all'Olivo - Borgo a cascia</t>
  </si>
  <si>
    <t>atto n°300 del 16/06/2009</t>
  </si>
  <si>
    <t>atto n. 305 del 18/06/2009</t>
  </si>
  <si>
    <t>atto n. 307 del 19/06/2009  (maggiore spesa di €. 30,00)</t>
  </si>
  <si>
    <t>atto n. 351 del 14/07/2009</t>
  </si>
  <si>
    <t>atto n. 373 del 28/07/2009</t>
  </si>
  <si>
    <t>308 del 19/06/2009</t>
  </si>
  <si>
    <t>DDLL e Coordinamento per la sicurezza in fase esecuzione dei lavori di adeguamento  della scuola media Massimiliano Guerri</t>
  </si>
  <si>
    <t>311 del 22/06/2009</t>
  </si>
  <si>
    <t>Progettazione e collaudo impianti elettrici  a servizio della Festa Europea della Birra nei giorni 10/11/12 luglio 2009</t>
  </si>
  <si>
    <t>345 del 13/07/2009</t>
  </si>
  <si>
    <t>Collaudo Statico in corso d'opera dei lavori di consolidamento dell'area sottostante la strda comunale Pian di Rona</t>
  </si>
  <si>
    <t>atto n. 636 del 25/11/2008</t>
  </si>
  <si>
    <t>163 del 24/03/2009</t>
  </si>
  <si>
    <t>atto n. 379 del 31/07/2009</t>
  </si>
  <si>
    <t>447/2009</t>
  </si>
  <si>
    <t>Ing. GALIGANI ENRICO</t>
  </si>
  <si>
    <t>Coordinamento per la sicurezza in fase di progettazione dei lavori di manutenzione straordinaria della strada comunale Pian di Rona</t>
  </si>
  <si>
    <t>Coordinamento per la sicurezza in fase di esecuzione lavori di sistemazione strada comunale</t>
  </si>
  <si>
    <t>atto n. 434 del 15/09/2009</t>
  </si>
  <si>
    <t xml:space="preserve">atto n. 442 del 22//09/2009  </t>
  </si>
  <si>
    <t>atto n. 433 del 15/09/2009</t>
  </si>
  <si>
    <t>452/2009</t>
  </si>
  <si>
    <t>P.I. VALTER FANTINI</t>
  </si>
  <si>
    <t>453/2009</t>
  </si>
  <si>
    <t>Collaudo Impianto al gas a servizio dei locali dell'ex segheria in località Vallombrosa</t>
  </si>
  <si>
    <t>Collaudi impianti termici e gas a servizio dei locali in loc. Le Lastre</t>
  </si>
  <si>
    <t>461/2009</t>
  </si>
  <si>
    <t>Incarico professionale per rilievo topografico e catastale delle particelle limitrofe la viabilità interna al centro della frazione di Pietrapiana</t>
  </si>
  <si>
    <t>atto n. 462 del 30/09/2009</t>
  </si>
  <si>
    <t>atto 481 del 15/10/2009</t>
  </si>
  <si>
    <t>atto 490 del 21/10/2009</t>
  </si>
  <si>
    <t>472/2009</t>
  </si>
  <si>
    <t>Prestazioni professionali inerenti l'esecuzione delle prove geologico-tecniche di supporto alla progettazione dei lavori di adeguamento e miglioramento funzionale del campo sportivo di Tosi</t>
  </si>
  <si>
    <t>511 e 512/2009</t>
  </si>
  <si>
    <t>Coordinamento per la sicurezza in fase di progettazione dei lavori di riqualificazione del campo sportivo di Tosi e del centro sportivo in loc. Matassino</t>
  </si>
  <si>
    <t>atto 528 del 9/11/2009</t>
  </si>
  <si>
    <t>atto n. 565 del 01/12/2009</t>
  </si>
  <si>
    <t>€.  16.937,86</t>
  </si>
  <si>
    <t>atto n. 577 del 04/12/2009</t>
  </si>
  <si>
    <t>atto n. 366 del 27/07/2009       atto n.  583   del        10/12/2009</t>
  </si>
  <si>
    <t>atto 591 del 14/12/2009</t>
  </si>
  <si>
    <t>575/2009</t>
  </si>
  <si>
    <t>Rilievo topografico e frazionamento catastale di una particella da acquisire per realizzare un camminamento pedonale nella frazione di Cascia</t>
  </si>
  <si>
    <t>576/2009</t>
  </si>
  <si>
    <t>Servizio di Prevenzione e Protezione dei dipendenti del comune di Reggello anni 2010-2011 e 2012</t>
  </si>
  <si>
    <t>INGEGNERIA INEARTEC</t>
  </si>
  <si>
    <t>atto 615 del 22/12/2009</t>
  </si>
  <si>
    <t>atto n. 616 del 22/12/2009</t>
  </si>
  <si>
    <t>€. 4661,57</t>
  </si>
  <si>
    <t>Atto 20 del 07/01/2010</t>
  </si>
  <si>
    <t>atti n. 18 e 19 del 07.01.2010</t>
  </si>
  <si>
    <t>atto n. 34 del 14/01/2010</t>
  </si>
  <si>
    <t>atto n. 54 del 02/02/2010</t>
  </si>
  <si>
    <t xml:space="preserve"> ELENCO INCARICHI A PROFESSIONISTI ESTERNI CONFERITI NELL'ANNO 2010</t>
  </si>
  <si>
    <t>Incarico professionale per la DD.LL. per la parte strutturale dei lavori di adeguamento e miglioramento funzionale del campo sportivo di Tosi</t>
  </si>
  <si>
    <t>n. 82 del 15/02/2010</t>
  </si>
  <si>
    <t>D.SSA ABBATE RITA</t>
  </si>
  <si>
    <t>Incarico professionale relativo al rogito notarile per l'acquisizione di piccola porzione di terreno in loc. Grotta Azzurra</t>
  </si>
  <si>
    <t>Incarico professionale per la DD.LL. dell'impianto elettrico di illuminazione quale paerte dei lavori di adeguamento e miglioramento funzionale del campo sportivo di Tosi</t>
  </si>
  <si>
    <t>atto n° 166 del 12/04/2010</t>
  </si>
  <si>
    <t>n. 179 del 20/04/2010</t>
  </si>
  <si>
    <t>n. 112 del 02/03/2010</t>
  </si>
  <si>
    <t>INEARTEC SRL</t>
  </si>
  <si>
    <t>Coordinamento per la sicurezza in fasr di progettazione dei lavori di risanamento viario della strada di collegamento Croce Vecchia - Monte Secchieta</t>
  </si>
  <si>
    <t>GEOLOGIA &amp; AMBIENTE</t>
  </si>
  <si>
    <t>n. 174 del 14/04/2010</t>
  </si>
  <si>
    <t>n. 173 del 14/04/2010</t>
  </si>
  <si>
    <t>Realizzazione degli interventi di adeguamento multifunzionale e ristrutturazione dell'invaso posto sul borro di Ciliana in loc. Donnini. Affidamento incarico per redazione della relazione geologica e geotecnica</t>
  </si>
  <si>
    <t>Esecuzione indagni geologico-tecniche a supporto della progettazione esecutiva dei lavori di ristrutturazione dell'invaso posto sul borro di Ciliana in loc. Donnini</t>
  </si>
  <si>
    <t>atto n° 482 del 08.09.2008  atto n° 119 del 26.02.2009</t>
  </si>
  <si>
    <t>€. 13000,94  €. 13459,40</t>
  </si>
  <si>
    <t>€. 12850,43        €. 12200,36</t>
  </si>
  <si>
    <t>atto n. 79 del 15/02/2010</t>
  </si>
  <si>
    <t>Maggiore spesa</t>
  </si>
  <si>
    <t>Incarico professionale per rilievo topografico e frazionamento catastale di una particella da alienare in frazione Leccio</t>
  </si>
  <si>
    <t>n. 217 del 13/05/2010</t>
  </si>
  <si>
    <t>D.SSA MARIA FRANCESCA BOTTINO</t>
  </si>
  <si>
    <t>Incarico professionale relativo al rogito notarile per l'acquisizione di piccola porzione di terreno relativa al comparto edificatorio C32</t>
  </si>
  <si>
    <t>Incarico per collaudo statico delle strutture in C.A. dei plinti per l'illuminazione del campo sportivo di Tosi</t>
  </si>
  <si>
    <t>n. 235 del 21/5/2011</t>
  </si>
  <si>
    <t>Incarico professionale per il coordinamaento della sicurezza in fase di esecuzione dei lavori di risanamento viario della strada di collegamento Croce Vecchia - Monte di Secchieta</t>
  </si>
  <si>
    <t>n. 240 del 25/05/2010</t>
  </si>
  <si>
    <t>GEOM. TOGNACCINI FRANCESCA</t>
  </si>
  <si>
    <t>n. 206 del 07/05/2010 e n. 241 del 26/05/2010</t>
  </si>
  <si>
    <t>n. 242 del 26/05/2010</t>
  </si>
  <si>
    <t>n. 244 del 26/05/2010</t>
  </si>
  <si>
    <t>ING. MARTELLI RICCARDO</t>
  </si>
  <si>
    <t>Incarico professionale per lo studio geologico e geologico tecnico a supporto alla progettazione di un muro di sostegno in Reggello capoluogo all'ing. Martelli Riccardo</t>
  </si>
  <si>
    <t>Incarico professionale per redazione relazioni tecniche per collaudo di un palco e strutture in occasione di varie manifestazioni per l'anno 2010</t>
  </si>
  <si>
    <t>atto n. 273 del 10/06/2010</t>
  </si>
  <si>
    <t>206 del 07/05/2009</t>
  </si>
  <si>
    <t>Incarico professionale per rilievo topografico e frazionamento catastale di una particella da alinare in frazione Leccio</t>
  </si>
  <si>
    <t>atto n. 274 del 10/06/2010</t>
  </si>
  <si>
    <t>n. 279 del 11/06/2010</t>
  </si>
  <si>
    <t>Incarico prodfessionale per la DDLL, contabilità e ccordinamento per la sicurezza in fase di esecuzionelavori di consolidamento strada comunale della Costa in loc. Ponte all'Olivo</t>
  </si>
  <si>
    <t>n. 281 del 11/06/2010</t>
  </si>
  <si>
    <t>Incarico professionale per collaudo statico in corso d'opera per le strutture in c.a. di un muro di sotegno di un parcheggio pubblico.</t>
  </si>
  <si>
    <t>14/BIS</t>
  </si>
  <si>
    <t>n. 308 del 30/06/2010</t>
  </si>
  <si>
    <t>ING. BAFFO ALVARO</t>
  </si>
  <si>
    <t xml:space="preserve">Incarico per servizio di progettazione preliminare, definitiva, esecutiva, coordinamento della sicurezza sia in fase di progettazione che di esecuzione, direzione lavori e contabilità, attività tecniche connesse per i lavori di consolidamento del dissesto franoso in frazione Tosi - secondo stralcio funzionaleIncarico professionale </t>
  </si>
  <si>
    <t>Incarico Professionale per redazione documentazione tecnica per Festa del Perdono</t>
  </si>
  <si>
    <t>n. 331 del 21/07/2010</t>
  </si>
  <si>
    <t>Incarico professionale per l'aggiornamento catastale di alcuni immobili comunali</t>
  </si>
  <si>
    <t>n. 320 del 12/07/2010</t>
  </si>
  <si>
    <t>Incarico professionale per progettazione strutturale relativa ai lavori di realizzazione di un nuovo blocco di loculi nel cimitero comunale di Viesca</t>
  </si>
  <si>
    <t>n. 329 del 21/07/2010</t>
  </si>
  <si>
    <t>DOTT. GEOL. RICCARDO MARTELLI</t>
  </si>
  <si>
    <t>Incarico professionale per lo studio geologico e geologico tecnico a supporto della progettazione di un nuovo blocco di loculi nel cimitero comunale di Viesca</t>
  </si>
  <si>
    <t>Incarico professionale per progettazione dei lavori di adeguamento dell'impianto dell'acqua calda a servizio del campo sportivo di Vaggio</t>
  </si>
  <si>
    <t>n. 182 del 22/04/2010</t>
  </si>
  <si>
    <t>Perizia dei lavori di adeguamento dell'impianto di produzione dell'acqua calda sanitaria. Impianto sportivo di Ciliegi</t>
  </si>
  <si>
    <t>atto di liquidazione n. 368 del 17/08/2010</t>
  </si>
  <si>
    <t>n. 264 del 03/06/2010</t>
  </si>
  <si>
    <t>Progettazione preliminare, definiva, esecutiva, cooordinamento per la sicurezza in fase di progettazione, direzione lavori e coordinamento per la sicurezza in fase di esecuzione dei lavori di completamento della ristrutturazione dell'edificio "Casa del Roppa"</t>
  </si>
  <si>
    <t>atto di liquidazione n. 416 del 13/09/2010</t>
  </si>
  <si>
    <t>atto di liquidazione n. 420 del 14/09/2010</t>
  </si>
  <si>
    <t>atto di liquidazione n. 421 del 14/09/2010</t>
  </si>
  <si>
    <t>atto di liquidazione n. 425 del 16/09/2010</t>
  </si>
  <si>
    <t>n. 402 del 01/09/2010</t>
  </si>
  <si>
    <t>Collaudo Statico in corso d'opera blocco spogliatoi nei lavori di riqualificazione di un centro sportivo in loc. Matassino</t>
  </si>
  <si>
    <t>n. 417 del 13/09/2010</t>
  </si>
  <si>
    <t>Studio Tecnico Associato Eurostudio Ingegneria</t>
  </si>
  <si>
    <t>Progettazione preliminare di un impianto fotovoltaico da installare sulla copertura della nuova biblioteca comunale</t>
  </si>
  <si>
    <t>n. 222 del 18/5/2010 e n. 430 del 17/09/2010</t>
  </si>
  <si>
    <t>n. 370 del 18/08/2010</t>
  </si>
  <si>
    <t>GEOM. FABRIZIO FRAIESE</t>
  </si>
  <si>
    <t>Incarico professionale per perizia giurata per valutazione immobiliare di un appartamento posto in via Carnesecchi</t>
  </si>
  <si>
    <t>atto di liquidazione n. 448 del 28/09/2010</t>
  </si>
  <si>
    <t>n. 311 del 30/06/2010</t>
  </si>
  <si>
    <t>atto di liquidazione n. 367 del 17/08/2010</t>
  </si>
  <si>
    <t>n. 98 del 24/02/2010 e n. 485 del 25/10/2010</t>
  </si>
  <si>
    <t>n. 491 del 27/10/2010</t>
  </si>
  <si>
    <t>Coordinamnto per la sicurezza in fase di progettazione e di esecuzione lavori di ampliamento del cimitero comunale di Viesca</t>
  </si>
  <si>
    <t>n. 526 del 22/11/2010</t>
  </si>
  <si>
    <t>Coordinamnto per la sicurezza in fase di progettazione e di esecuzione lavori di abbattimento barriere architettoniche sul territorio comunale</t>
  </si>
  <si>
    <t>atti n. 415 del 10/09/2010 e 446 del 28/09/20102010</t>
  </si>
  <si>
    <t>atto n. 488 del 26/10/2010</t>
  </si>
  <si>
    <t>atto di liquidazione n. 531 del 25/11/2010</t>
  </si>
  <si>
    <t>atto di liquidazione n. 532 del 25/11/2010</t>
  </si>
  <si>
    <t>atto di liquidazione n. 536 del 25/11/2010</t>
  </si>
  <si>
    <t>n. 529 del 24/11/2010</t>
  </si>
  <si>
    <t>Studio S.T.G. di PELLEGRINO INNOCENTI</t>
  </si>
  <si>
    <t>Lavori di consolidamento del dissesto franoso in fraz. Tosi. Redazione studio geologic, allestimento ed assistenza alle prove geologico - tecniche di supporto alla progettazione</t>
  </si>
  <si>
    <t>n. 533 del 25/11/2010</t>
  </si>
  <si>
    <t xml:space="preserve">Progettazione definitiva ed esecutiva degli interventi per l'adeguamento ad uso ricreativo dell'invaso posto sul Borro di Ciliana in fraz. Donnini. </t>
  </si>
  <si>
    <t>n. 535 del 25/11/2011</t>
  </si>
  <si>
    <t>Redazione della relazione geologico tecnica a supporto dello studio sul movimento franoso lungo la strada di Macereto</t>
  </si>
  <si>
    <t>n. 537 del 29/11/2012</t>
  </si>
  <si>
    <t>Ing. DANIELE LAPI</t>
  </si>
  <si>
    <t>Lavori di consolidamento del movimento franoso lungo la strada comunale di Macereto. Affidamento incarico per la progettazione, DD.LL e Contabilità</t>
  </si>
  <si>
    <t>n. 538 del 29/11/2013</t>
  </si>
  <si>
    <t>Lavori di consolidamento del movimento franoso lungo la strada comunale di Macereto. Affidamento incarico per l'esecuzione di indagine sismiche a rfifrazione a supporto della progettazione</t>
  </si>
  <si>
    <t>dott. Geol. ALBERTO IOTTI</t>
  </si>
  <si>
    <t>n. 561 e n. 563 del 16/12/2010</t>
  </si>
  <si>
    <t>d.ssa  ABBATE RITA</t>
  </si>
  <si>
    <t>Incarico professionale relativo a n. 2 rogiti notaril. Per acquisizione terreno in fraz. Tosi e appartamento in via Carnesecchi 2 a Reggello da destinare a uffici comunli</t>
  </si>
  <si>
    <t>n. 49 del 26/01/2011</t>
  </si>
  <si>
    <t>DOTT. GEOL. GALLIO GIANLUCA</t>
  </si>
  <si>
    <t xml:space="preserve">Incarico professionale per la realizzazione di studi geologici e geotecnici a supporto della progettazione esecutiva dei lavori di ampliamento della scuola media M. Guerri </t>
  </si>
  <si>
    <t>n. 61 del 31/01/2011</t>
  </si>
  <si>
    <t>IGETECMA SAS</t>
  </si>
  <si>
    <t xml:space="preserve">Incarico professionale per esecuzione prove geologico-tecniche di supporto alla progettazione esecutiva dei lavori di ampliamento della scuola media M. Guerri </t>
  </si>
  <si>
    <t>n. 71 del 03/02/2011</t>
  </si>
  <si>
    <t xml:space="preserve">Incarico professionale per la progettazione esecutiva dei lavori di ampliamento della scuola media M. Guerri </t>
  </si>
  <si>
    <t xml:space="preserve"> ELENCO INCARICHI A PROFESSIONISTI ESTERNI CONFERITI NELL'ANNO 2011</t>
  </si>
  <si>
    <t>atto di liquidazione n. 106 del 22/02/2011</t>
  </si>
  <si>
    <t>atto di liquidazione n. 111 del 22/02/2011</t>
  </si>
  <si>
    <t>atto di liquidazione n. 64 del 03/02/2011</t>
  </si>
  <si>
    <t>atto n. 38 del 17/01/2011</t>
  </si>
  <si>
    <t>atto di liquidazione n. 59 del 31/01/2011</t>
  </si>
  <si>
    <t>atto n. 58 del 27/01/2011</t>
  </si>
  <si>
    <t>atto di liquidazione n. 68 del 3/02/2011</t>
  </si>
  <si>
    <t>atto di liquidazione n.70 del 03/02/2011</t>
  </si>
  <si>
    <t>atto di liquidazione n. 81 del 08/02/2011</t>
  </si>
  <si>
    <t>n. 176 del 15/04/2010</t>
  </si>
  <si>
    <t>Incarico professionale relativo a n. 1 rogito notaril. Per acquisizione terreno in Reggello Loc. Grotta Azzurra</t>
  </si>
  <si>
    <t xml:space="preserve">atto di liquidazione n.65 del 03/02/2011 </t>
  </si>
  <si>
    <t>atto di liquidazione n.51 del 27/01/2011</t>
  </si>
  <si>
    <t>atto di liquidazione n.80 del 08/02/2011</t>
  </si>
  <si>
    <t>Incarico per progettazione esecutiva dei lavori di adeguamento del piano primo della scuola materna di Tosi</t>
  </si>
  <si>
    <t>n. 134 del 16/03/2011</t>
  </si>
  <si>
    <t>n. 119 del 01/03/2011</t>
  </si>
  <si>
    <t>Incarico professionale per collaudo tecnico amministrativo comparto edificatorio D2.2A in loc. Fognano</t>
  </si>
  <si>
    <t>Le spese relative al compenso sono a carico del lottizzante</t>
  </si>
  <si>
    <t>n. 179 del 18/04/2011</t>
  </si>
  <si>
    <t>Arch. ORONZO CITO ALESSANDRO</t>
  </si>
  <si>
    <t>Incarico professionale per collaudo tecnico amministrativo comparto edificatorio B5 Montanino</t>
  </si>
  <si>
    <t>n. 50 del 28/01/2010 e n. 64 del 08/02/2010</t>
  </si>
  <si>
    <t>Incarico di coordinamento per la sicurezza in fase di esecuzione lavori di adeguamento e miglioramento funzionale dei campi sportivi di Tosi e Matassino</t>
  </si>
  <si>
    <t>n. 156 del 01/04/2011</t>
  </si>
  <si>
    <t>Incarico professionale per coordinamento per la sicurezza in fase di progettazione dei lavori di ripristino della sede stradale strada comunale "Borgo a Cascia - Prulli"</t>
  </si>
  <si>
    <t>atto di liquidazione n. 201 del 02/05/2011</t>
  </si>
  <si>
    <t>atto di liquidazione n. 197 del 29/04/2011</t>
  </si>
  <si>
    <t>att1 di liquidazione n. 195 e 196 del 29/04/2011</t>
  </si>
  <si>
    <t>n. 589 del 16/12/2010</t>
  </si>
  <si>
    <t>Incarico professionale per il collaudo strutturale relativo al muro di sostegno posto in loc. Le Fornaci</t>
  </si>
  <si>
    <t>€. 748,80</t>
  </si>
  <si>
    <t xml:space="preserve">atto di liquidazione n.192 del 27/04/2011 </t>
  </si>
  <si>
    <t>atto di liquidazione n. 175 del 14/04/2011</t>
  </si>
  <si>
    <t>atto di liquidazione n. 178 del 18/04/2011</t>
  </si>
  <si>
    <t>n. 588 del 31/12/2010</t>
  </si>
  <si>
    <t>ING: ANDREA CIMARRI</t>
  </si>
  <si>
    <t>Incarico professionale per la progettazione strutturale e DDLL  relativa ai lavori di rricostruzione di un muro di sostegno in loc Le Fornaci</t>
  </si>
  <si>
    <t xml:space="preserve">atto di liquidazione n.182 del 20/04/2011 </t>
  </si>
  <si>
    <t xml:space="preserve">Incarico professionale per la progettazione strutturalee DDLL relativa ai lavori di realizzazione di un muro di sostegno </t>
  </si>
  <si>
    <t>atto di liquidazione n. 248 del 25/05/2011</t>
  </si>
  <si>
    <t>n.206 del 04/05/2011</t>
  </si>
  <si>
    <t>atto di liquidazione n. 261 del 07/06/2011</t>
  </si>
  <si>
    <t>atto n. 239 del 23/05/2011</t>
  </si>
  <si>
    <t>atto di liquidazione n. 266 del 09/06/2011</t>
  </si>
  <si>
    <t>n. 207 del 04/05/2011</t>
  </si>
  <si>
    <t>Incarico professionale per la richiesta di certificato prevenzione incendi per la palestra annessa alla Scuola Media M. Guerri</t>
  </si>
  <si>
    <t>n. 216 del 10/05/2011</t>
  </si>
  <si>
    <t>Incarico professionale per certificazioni di idoneità statica e sismica degli spogliatoi del campo sportivo di Vaggio</t>
  </si>
  <si>
    <t>Incarico professionale per certificazioni di idoneità statica e sismica asilo nido arcobaleno loc. Prulli</t>
  </si>
  <si>
    <t>n. 217 del 10/05/2011</t>
  </si>
  <si>
    <t>Incarico professionale per progettazione dei lavori di adeguamento dell'impianto di produzione dll'acqua calda sanitaria a sevizio dell'impianto sportivo di San Clemente</t>
  </si>
  <si>
    <t>n. 237 del 19/05/2011</t>
  </si>
  <si>
    <t>Incarico professionale per rilievo topografico della strada comunale Pian di Rona. Loc. I Ciliegi</t>
  </si>
  <si>
    <t>n. 245 del 24/05/2011</t>
  </si>
  <si>
    <t>Ing. Luca Sani</t>
  </si>
  <si>
    <t>Incarico professionale di Responsabile dell'esercizio per ascensore del parcheggio denominato "Ponte Nuovo" per il triennio 2011-2013</t>
  </si>
  <si>
    <t>n. 255 del 01/06/2011</t>
  </si>
  <si>
    <t>Incarico professionale per redazione relazioni tecniche per collaudo di un palco e strutture in occasione di varie manifestazioni per l'anno 2011</t>
  </si>
  <si>
    <t>n. 270 del 10/06/2011</t>
  </si>
  <si>
    <t>Incarico professionale per la DD.LL per la parte strutturale dei lavori di ampliamento del cimitero comunale di Viesca</t>
  </si>
  <si>
    <t>n. 280 del 14/06/2011</t>
  </si>
  <si>
    <t>Incarico professionale per collaudo tecnico amministrativo comparto edificatorio "Il Morello" fraz. Pietrapiana</t>
  </si>
  <si>
    <t>n. 284 del 14/06/2011</t>
  </si>
  <si>
    <t>Incarico professionale per richiesta certificato prevenzione incendi per la piscina comunale</t>
  </si>
  <si>
    <t>147 del 16/03/2009  161 del 20/03/2009 e 211 del 09/05/2011</t>
  </si>
  <si>
    <t>Incarico professionale per collaudo statico in corso d'opera per stuttura in c.a. Ampliamento cimitero comunale di Viesca</t>
  </si>
  <si>
    <t>atto di liquidazione n. 298 del 22/06/2011</t>
  </si>
  <si>
    <t>atto n. 302 del 23/06/2011</t>
  </si>
  <si>
    <t>atto n. 379 del 12/08/2011</t>
  </si>
  <si>
    <t>n. 330 del 21/07/2010</t>
  </si>
  <si>
    <t>atto di liquidazione n. 303 del 23/06/2011</t>
  </si>
  <si>
    <t>atto n° 304 del 23/06/2011</t>
  </si>
  <si>
    <t>Incarico professionale per lo studio geologico e geologico tecnico a supporto della progettazione relativa ai lavori di consolidamento di una parte della strada comunale della Canova</t>
  </si>
  <si>
    <t>atto di liquidazione n. 327 del 01/07/2011</t>
  </si>
  <si>
    <t>atto di liquidazione n. 330 del 05/07/2011</t>
  </si>
  <si>
    <t>atto n. 162 del 08/04/2010</t>
  </si>
  <si>
    <t>atto n. 336 del 11/07/2011</t>
  </si>
  <si>
    <t>atto di liquidazione n.363 del 08/08/2011</t>
  </si>
  <si>
    <t>atto di liquidazione n. 372 del 11/08/2011</t>
  </si>
  <si>
    <t>atto n. 378 del 12/08/2011</t>
  </si>
  <si>
    <t>n. 294 del 17/06/2011</t>
  </si>
  <si>
    <t>atto n. 194 del 29/04/2011</t>
  </si>
  <si>
    <t xml:space="preserve">atto di liquidazione n. 400 del 05/09/2011 </t>
  </si>
  <si>
    <t>N. 402 DEL 07/09/2011</t>
  </si>
  <si>
    <t>ING. SEMOLI FABIO</t>
  </si>
  <si>
    <t>Incarico per frazionamento catastale per realizzazione di una particella per la creazione di una strada di accesso al cimitero in loc. Forli</t>
  </si>
  <si>
    <t>N. 403 DEL 07/09/2011</t>
  </si>
  <si>
    <t>Incarico per frazionamento catastale della strada posta tra il bivio in loc. le maremme e la chiesa di Pontifogno</t>
  </si>
  <si>
    <t>n. 428 del 19/09/2011</t>
  </si>
  <si>
    <t>Incarico professionale per coordinamento per la sicurezza in fase di esecuzione dei lavori di ripristino della pavimentazione stradale della strada comunale Borgo a Cascia - Montanino - Prulli</t>
  </si>
  <si>
    <t>atto n. 459 del 07/10/2011</t>
  </si>
  <si>
    <t>atto di liquidazione n. 462 del 10/10/2011</t>
  </si>
  <si>
    <t>n. 211 del 09/05/2011</t>
  </si>
  <si>
    <t>Incarico professionale per progettazione preliminare impianto fotovoltaico scuola media M.Guerri</t>
  </si>
  <si>
    <t>atto n. 463 del 10/10/2011</t>
  </si>
  <si>
    <t>atto n. 482 del 19/10/2011</t>
  </si>
  <si>
    <t>determinazione n. 487 del 20/10/2011</t>
  </si>
  <si>
    <t>n. 590 del 31/12/2010</t>
  </si>
  <si>
    <t>Incarico professionale per la progettazione strutturale  relativa ai lavori di consolidamento di una parte della strada comunale della Canova</t>
  </si>
  <si>
    <t>atto di liquidazione n. 506 del 28/10/2011</t>
  </si>
  <si>
    <t>n. 427 del 19/09/2011</t>
  </si>
  <si>
    <t>Incarico professionale del DDLL e coordinamento per la sicurezza in fase di esecuzione lavori di ampliamento della scuola media statale M. Guerri</t>
  </si>
  <si>
    <t>n. 477 del 14/10/2011</t>
  </si>
  <si>
    <t>Incarico professionale per la stesura ed il coordinamento del piano di sicurezza nei lavori di manutenzione straordinaria alla copertura dell'edificio denominato "Villa Malvezzi" in frazione Saltino</t>
  </si>
  <si>
    <t>n. 517 del 04/11/2011</t>
  </si>
  <si>
    <t>Dott. STEIDL FRANCESCO</t>
  </si>
  <si>
    <t>Incarico notarile per permuta di appezzamenti di terreno in frazione San Donato in Fronzano</t>
  </si>
  <si>
    <t>Incarico professionale di progettazione per i lavori di adeguamento dell'edificio comunale ex colonia Ponte a Enna</t>
  </si>
  <si>
    <t>n. 534 del 14/11/2011</t>
  </si>
  <si>
    <t>Incarico per collaudo sattico in corso d'opera delle strutture in cemento armato e tecnico amministrativo sempre in corso d'opera delle strutture in cemento armato</t>
  </si>
  <si>
    <t>ING. GALIGANI ENRICO</t>
  </si>
  <si>
    <t>n. 537 del 15/11/2011</t>
  </si>
  <si>
    <t>Incarico professionale per rilievo topografico della strada comunale di Ponte all'Olivo</t>
  </si>
  <si>
    <t>n. 540 del 16/11/2011</t>
  </si>
  <si>
    <t>Incarico professionale per la DDLL della parte strutturale dei lavori di consolidamento della strada comunale di Monterupini</t>
  </si>
  <si>
    <t>atto di liquidazione n.475 del 10/10/2009</t>
  </si>
  <si>
    <t>atto di liquidazione n.533 del 25/11/2010</t>
  </si>
  <si>
    <t>atto di liquidazione n. 461 del 10/10/2011</t>
  </si>
  <si>
    <t xml:space="preserve">atto di liquidazione n.66 del 19/01/2012 </t>
  </si>
  <si>
    <t>atto di liquidazione n. 67 del 19/01/2012</t>
  </si>
  <si>
    <t>atto di liquidazione n. 82 del 30/01/2012</t>
  </si>
  <si>
    <t>DOTT. GEOL. CECCHI MICHELE</t>
  </si>
  <si>
    <t>Incarico professionale per la redazione dello studio geologico e geotecnico a supporto della progettazione per i lavori di adeguamento dell'edificio comunale ex colonia di Ponte a Enna</t>
  </si>
  <si>
    <t>atto n. 91 del 06/02/2012</t>
  </si>
  <si>
    <t>n. 592 del 28/12/2011</t>
  </si>
  <si>
    <t>n. 564 del 06/12/2011</t>
  </si>
  <si>
    <t>Incarico per collaudo strutturale nei lavori di consolidamento della strada comunale di Monterupini in loc. La Canova</t>
  </si>
  <si>
    <t>DOTT. GEOL. PELLEGRINO INNOCENTI</t>
  </si>
  <si>
    <t>n. 591 del 28/12/2011</t>
  </si>
  <si>
    <t>n. 39 del 11/01/2012</t>
  </si>
  <si>
    <t>Incarico professionale relativo a n. 1 rogito notarile per acquisizione a titolo gratuito di un terreno in  Loc. Canova al fine della realizzazione di un parcheggio pubblico</t>
  </si>
  <si>
    <t>n. 97 del 07/02/2012</t>
  </si>
  <si>
    <t>Studio TECNOENGINEERING srl</t>
  </si>
  <si>
    <t>Incarico professionale di progettazione impianti elettrici per la realizzazione del nnuovo ambulatorio medico in loc. Pietrapiana</t>
  </si>
  <si>
    <t>n. 30 del 09/01/2012</t>
  </si>
  <si>
    <t>GeoMA di Marzupini Marco</t>
  </si>
  <si>
    <t>Incarico professionale per indagine geofisica a supporto della redazione dello studio geologico e geotecnico per i lavori di adeguamento dell'edificio comunale ex colonia di Ponte a Enna</t>
  </si>
  <si>
    <t>n. 38 del 11/01/2012</t>
  </si>
  <si>
    <t>Incarico professionale relativo a n. 1 rogito notarile per acquisizione di una piccola porzione di terreno in frazione San Clemente</t>
  </si>
  <si>
    <t>atto di liquidazione n. 169 del 22/03/2012</t>
  </si>
  <si>
    <t>atto n. 177 del 28/03/2012</t>
  </si>
  <si>
    <t>atto n. 183 del 30/03/2012</t>
  </si>
  <si>
    <t>atto n. 121 del 26/02/2012</t>
  </si>
  <si>
    <t>atto n. 123 del 29/02/2012</t>
  </si>
  <si>
    <t>atto n. 130 del 02/03/2012</t>
  </si>
  <si>
    <t>atto di liquidazione n. 414 del 15/09/2011 e 154 del 15/03/2012</t>
  </si>
  <si>
    <t>n. 210 del 20/04/2012</t>
  </si>
  <si>
    <t>Rinnovo periodico di conformità antincendio scuola elementare di Cascia</t>
  </si>
  <si>
    <t>atto n. 77/2012</t>
  </si>
  <si>
    <t>TECNOENGINEERING SRL</t>
  </si>
  <si>
    <t>Incarico professionale per certificazione impianto elettrico degli spogliatoi a servizio dell'impianto sportivo di Pietrapiana</t>
  </si>
  <si>
    <t>Incarico professionale per progettazione delle modifiche agli impianti elettrici della scuola di Leccio</t>
  </si>
  <si>
    <t>n.591 del 31/12/2010</t>
  </si>
  <si>
    <t>atto di liquidazione n. 427/2010</t>
  </si>
  <si>
    <t>atto di liquidazione n.370/2011</t>
  </si>
  <si>
    <t>Incarico Revocato</t>
  </si>
  <si>
    <t>atto di liquidazione n. 188 del 03/04/2012</t>
  </si>
  <si>
    <t>atto di liquidazione n.129 del 15/03/2011</t>
  </si>
  <si>
    <t>atto n. 223 del 26/04/2012</t>
  </si>
  <si>
    <t>atto n. 257 del 28/05/2012</t>
  </si>
  <si>
    <t>atto n. 267 del 31/05/2012</t>
  </si>
  <si>
    <t>atto n. 261 del 29/05/2012</t>
  </si>
  <si>
    <t>€. 1387,95</t>
  </si>
  <si>
    <t>atto n. 266 del 31/05/2012</t>
  </si>
  <si>
    <t>non liquidabile</t>
  </si>
  <si>
    <t>atto del 16/08/2011</t>
  </si>
  <si>
    <t>atto di liquidazione n. 358 del 10/08/2012</t>
  </si>
  <si>
    <t>n. 302/2012</t>
  </si>
  <si>
    <t>Gem. TOGNACCINI FRANCESCA</t>
  </si>
  <si>
    <t>Incarico professionale per collaudo palco e strutture in occasione della Festa della Birra e varie manifestazioni anno 2012</t>
  </si>
  <si>
    <t>n. 331/2012</t>
  </si>
  <si>
    <t>Lavori di stabilizzazione versante in frana in loc. Taborra - fraz. Tosi. Affidamento incarico per progettazione preliminare</t>
  </si>
  <si>
    <t>n. 332/2012</t>
  </si>
  <si>
    <t>Incarico professionale per la redazione studio geologico, idrogeologico e relazione geologica a supporto della progettazione preliminare dei lavori di stabilizzazione del versante in frana in loc. Taborra fraz Tosi</t>
  </si>
  <si>
    <t>atto di liquidazione n. 312 del 09/07/2012</t>
  </si>
  <si>
    <t>atto di liquidazione n. 313 del 09/07/2012</t>
  </si>
  <si>
    <t>359/2010</t>
  </si>
  <si>
    <t>DOTT. ING. ANDREA CIMARRI</t>
  </si>
  <si>
    <t>Collaudo tecnico amministrativo opere di urbanizzazione piano di recupero "I Macelli"</t>
  </si>
  <si>
    <t>n. 400/2012</t>
  </si>
  <si>
    <t>Incarico professionale per frazionamento catastale della strada comunale Via Caduti di Secchieta</t>
  </si>
  <si>
    <t>n. 365/2012</t>
  </si>
  <si>
    <t>Incarico professionale per  assistenza alla direzione lavori ei lavori di consolidamento del dissesto franoso in fraz Tosi</t>
  </si>
  <si>
    <t>n. 366/2012</t>
  </si>
  <si>
    <t>Incarico per DD.LL. e Coordinamento per la sicurezza in fase di esecuzione lavori. Interventi per l'adeguamento ad uso multifunzionale dell'invaso posto sul Borro di Ciliana, loc. Donnini</t>
  </si>
  <si>
    <t>n. 370 del 31/08/2012</t>
  </si>
  <si>
    <t>Certificazione prevenzione incendi nido di Pietrapiana e Prulli</t>
  </si>
  <si>
    <t>Incarico per DD.LL. di carattere geologico ed assistenza ai collaudi. Interventi per l'adeguamento ad uso multifunzionale dell'invaso posto sul Borro di Ciliana, loc. Donnini</t>
  </si>
  <si>
    <t>n. 529 del 08/11/2011-n. 112 del 15/02/2012 e n. 415 del 08/10/2012</t>
  </si>
  <si>
    <t>n. 434/2012</t>
  </si>
  <si>
    <t>D.ssa Archeologa CIMARRI VALENTINA</t>
  </si>
  <si>
    <t>Incarico professionale per la verifica dell'interesse culturale dell'immobile comunale posto in via Carnesecchi</t>
  </si>
  <si>
    <t>n. 447/2012</t>
  </si>
  <si>
    <t>Incarico professionale perizia giurata per la valutazione di un appezzamento di terreno ubicato in fraz. Tosi</t>
  </si>
  <si>
    <t>n. 456/2012</t>
  </si>
  <si>
    <t>Dott. ING DANIELE LAPI</t>
  </si>
  <si>
    <t xml:space="preserve"> ELENCO INCARICHI A PROFESSIONISTI ESTERNI CONFERITI NELL'ANNO 2012</t>
  </si>
  <si>
    <t>atto di liquidazione n. 362 del 16/05/2013</t>
  </si>
  <si>
    <t>327/2013</t>
  </si>
  <si>
    <t>Geom. BORGI MIRKO</t>
  </si>
  <si>
    <t>Incarico professionale frazionamento catastale particella fraz. Cancelli c/o zona sportiva</t>
  </si>
  <si>
    <t>379/2013</t>
  </si>
  <si>
    <t>d.ssa ABBATE RITA</t>
  </si>
  <si>
    <t>Incarico professionale per accertamenti ipotecari su area sita in Pian di Rona</t>
  </si>
  <si>
    <t>269/2013</t>
  </si>
  <si>
    <t>Ing. LORENZO RENZI</t>
  </si>
  <si>
    <t>Incarico professionale per la progettazione e DD.LL. strutturale dei lavori di realizzazione di un muro di sostegno loc. Canova</t>
  </si>
  <si>
    <t>294/2013</t>
  </si>
  <si>
    <t>Geom. FRANCESCA TOGNACCINI</t>
  </si>
  <si>
    <t>Incarico professionale per aggiornamento catastale con rilievo, frazionamento e tipo mappale tratto di strada fraz. S. Donato in Fronzano</t>
  </si>
  <si>
    <t>atto di liquidazione n. 614 del 03/09/2013</t>
  </si>
  <si>
    <t>201/2013</t>
  </si>
  <si>
    <t>atto di liquidazione n. 612 del 02/09/2013</t>
  </si>
  <si>
    <t>407/2013</t>
  </si>
  <si>
    <t>413/2013</t>
  </si>
  <si>
    <t>3E Servizi di Ingegneria srl</t>
  </si>
  <si>
    <t>Incarico professionale per progettazipne e collaudo impianti elettrici a servizio stands e strutture Festa della Birra</t>
  </si>
  <si>
    <t>445/2013</t>
  </si>
  <si>
    <t>Geom. STEFANO TILLI</t>
  </si>
  <si>
    <t>Incarico professionale per aggiornamento e frazionamento catastale della viabilità pubblica di Leccio</t>
  </si>
  <si>
    <t>474/2013</t>
  </si>
  <si>
    <t>Studio Associato TOP</t>
  </si>
  <si>
    <t>Incarico professionale per realizzazione progettazione definitiva ed esecutiva e relativo coordinamento per la sicurezza in fase di progettazione e di esecuzione dei lavori</t>
  </si>
  <si>
    <t>493/2013</t>
  </si>
  <si>
    <t>Incarico professionale per aggiornamento catastale della strada comunale loc. Morello</t>
  </si>
  <si>
    <t>Incarico professionale per aggiornamento di beni posti in fraz. S. Donato in F.no</t>
  </si>
  <si>
    <t>atto n. 23 del 02/01/2012</t>
  </si>
  <si>
    <t>atto n. 502 del 26/08/2013 - ult. Impegno di € 119,60 + Liq.  saldo</t>
  </si>
  <si>
    <t>Incarico per collaudo opere urbanizzazione primaria saturazione convenzionata B2 Vaggio - prop. Costruzioni Spagnoli SpA</t>
  </si>
  <si>
    <t>Incarico per predisporre documentazione tecnico-progettuale per progettazione necessarie opere di ripristino e consolidamento della strada c.le Forli</t>
  </si>
  <si>
    <t>Incarico preofessionale per redazione relazioni techiche per collaudo e corretto montaggio delle suddette strutture ed impianti</t>
  </si>
  <si>
    <t>567/2013</t>
  </si>
  <si>
    <t>Arch. ZORAIMA VELLANI</t>
  </si>
  <si>
    <t>569/2013</t>
  </si>
  <si>
    <t>Arch. ALESSANDRO BOLIS</t>
  </si>
  <si>
    <t>Incarico per progettazione esecutiva per lavori di riqualificazione e sistemazione di Piazza Rigacci fraz. Vaggio</t>
  </si>
  <si>
    <t>atto di liquidazione n. 656 del 14/09/2013</t>
  </si>
  <si>
    <t>atto di liquidazione n. 734 del 22/10/2013</t>
  </si>
  <si>
    <t>atto di liquidazione n. 728 del 18/10/2013</t>
  </si>
  <si>
    <t>602/2013</t>
  </si>
  <si>
    <t>Arch.  ALESSANDRO FOGGI</t>
  </si>
  <si>
    <t>Incarico professionale per collaudo tecnico amministrativo lottizzazione R3 Donnini - Via Marconi</t>
  </si>
  <si>
    <t>604/2013</t>
  </si>
  <si>
    <t>Incarico per redazione di piani di eliminazione delle barriere architettoniche</t>
  </si>
  <si>
    <t>631/2013</t>
  </si>
  <si>
    <t>Incarico rofessionale per rilevazioni plano-altimetriche tratto di viabilità fraz. Montanino.</t>
  </si>
  <si>
    <t>635/2013</t>
  </si>
  <si>
    <t>Ing. ANDREA FOCARI</t>
  </si>
  <si>
    <t>Incarico per il collaudo statico e tecnico amministrativo per interventi di adeguamento ad uso multifunzionale dell'incaso in loc. Donnini</t>
  </si>
  <si>
    <t>determina n. 614 del 10/10/2013</t>
  </si>
  <si>
    <t>impegno € 20,80                     liq € 2.537,60</t>
  </si>
  <si>
    <t>atto di liquidazione n. 816 del 19/11/2013</t>
  </si>
  <si>
    <t>n. 211 DEL 20/04/2012</t>
  </si>
  <si>
    <t>n. 162 DEL 19/03/2012</t>
  </si>
  <si>
    <t>663/2013</t>
  </si>
  <si>
    <t>Studio S.T.G. di PELLEGRINO Dott: INNOCENTI</t>
  </si>
  <si>
    <t>Ulteriori indagini geologiche necessarie per la perforazione del nuovo pozzo allo stadio comunale</t>
  </si>
  <si>
    <t>736/2013</t>
  </si>
  <si>
    <t>Incarico per redazione relazione geologica necessaria alla deperimetrazione di area a pericolosità 4 loc. Le Lastre.</t>
  </si>
  <si>
    <t>740/2013</t>
  </si>
  <si>
    <t>Arch. DOMENICA SARA LATEANA</t>
  </si>
  <si>
    <t>743/2013</t>
  </si>
  <si>
    <t>Arch. CLAUDIO CHIMENTI</t>
  </si>
  <si>
    <t>Incarico professionale per il collaudo della lottizzazione C30 loc. Sant'Ellero</t>
  </si>
  <si>
    <t>744/2013</t>
  </si>
  <si>
    <t>Dott. MASSIMO NEBBIAI</t>
  </si>
  <si>
    <t>756/2013</t>
  </si>
  <si>
    <t>Incarico per la redazione delle relazioni geologiche di fattibilità a supporto della variante al R.U. e della progettazione per la realizzazione di un parcheggio pubblico in loc. Fornaci</t>
  </si>
  <si>
    <t>758/2013</t>
  </si>
  <si>
    <t>STUDIO TECNICO FABRICA PROGETTI</t>
  </si>
  <si>
    <t>783/2013</t>
  </si>
  <si>
    <t>Ing. DANIELE LAPO</t>
  </si>
  <si>
    <t>Incarico per progettazione esecutiva intervento urgente lungo la strada comunale di Fano-Forli</t>
  </si>
  <si>
    <t>786/2013</t>
  </si>
  <si>
    <t>Incarico professionale per la redazione della perizia giurata per la valutazione immobiliare di un appartamento di terreno in loc. Leccio</t>
  </si>
  <si>
    <t>799/2013</t>
  </si>
  <si>
    <t>Incarico professionale per il collaudo amministrativo delle opere di urbanizzazione del comparto C-40 in loc. Matassino</t>
  </si>
  <si>
    <t>Incarico per collaudo statico e tecnico amministrativo relativo ad interventi per adeguamento ex Colonia Ponte a Enna per realizzazione centro visite aree protette</t>
  </si>
  <si>
    <t>Incarico per progett DEF-ESEC, coordinam sicurezza in fase di progettazione-esecuzione lavori di ristrutturazione edilizia finalizzato alla realizz dei nuovi Uffici Comunali in Via Carnesecchi</t>
  </si>
  <si>
    <t>Incarico per redazione variante al RU, progettazione, redazione dei piani di sicurezza e coordin in fase di esecuzione, direzione lavori, contabilità e collaudo per realizz parcheggio in loc. Fornaci</t>
  </si>
  <si>
    <t>StudiogGeo BV</t>
  </si>
  <si>
    <t>Incarico professionale per la stesura del rilievo materico e del degrado morfologico immobile sito in Via Carnesecchi</t>
  </si>
  <si>
    <t>atto di liquidazione n. 842 del 25/11/2013</t>
  </si>
  <si>
    <t>453/2013</t>
  </si>
  <si>
    <t>Incarico per il rinnovo di conformità antincendio relativo alla Scuola Materna di Cascia</t>
  </si>
  <si>
    <t xml:space="preserve"> ELENCO INCARICHI A PROFESSIONISTI ESTERNI CONFERITI NELL'ANNO 2014</t>
  </si>
  <si>
    <t>detemina n. 796 del 13/12/2013</t>
  </si>
  <si>
    <t>impegno           € 45,76                     liq  5.582,72</t>
  </si>
  <si>
    <t>atto di liquidazione n. 74 del 04/01/2014</t>
  </si>
  <si>
    <t>atto di liquidazione n. 114 del 13/02/2014</t>
  </si>
  <si>
    <t>atto di liquidazione n. 41 del 17/01/2014</t>
  </si>
  <si>
    <t>impegno              € 14,56                liq 1776,32</t>
  </si>
  <si>
    <t>49/2014</t>
  </si>
  <si>
    <t>Ing. LUCA SANI</t>
  </si>
  <si>
    <t xml:space="preserve">Incarico professionale dell'esercizio per l'ascensore del parcheggio denominato "Ponte Nuovo" per il trienno 2014-2016 </t>
  </si>
  <si>
    <t>117/2014</t>
  </si>
  <si>
    <t>Incarico professionale per collaudo amministrativo relativo alle opere di urbanizzazione primaria afferenti l'interveno di lottizzazione loc. Il Prato - Cascia</t>
  </si>
  <si>
    <t>135/2014</t>
  </si>
  <si>
    <t>Studio 3E Servici di Ingegneria</t>
  </si>
  <si>
    <t>Incarico professionale per l'esecuzione della prova di carico su solaio dell'edificio ubicato in Reggello - Via Carnesecchi</t>
  </si>
  <si>
    <t>209/2014</t>
  </si>
  <si>
    <t>Ing. LORENZO BARTOLOZZI</t>
  </si>
  <si>
    <t>294/2014</t>
  </si>
  <si>
    <t>Geom. FABRIZIO FRAIESE</t>
  </si>
  <si>
    <t>Incarico per la redazione perizia di determinazione valore di aree a verde in fraz. Tosi</t>
  </si>
  <si>
    <t>142 del 19/02/2014</t>
  </si>
  <si>
    <t>atto di liquidazione n. 243 del 31/03/2014</t>
  </si>
  <si>
    <t>n. 247 del 01/04/2014</t>
  </si>
  <si>
    <t>n. 309 del 18/04/2014</t>
  </si>
  <si>
    <t xml:space="preserve">99/2014   </t>
  </si>
  <si>
    <t xml:space="preserve">497/2013 </t>
  </si>
  <si>
    <t>Supplemento di incarico professionale per l'aggiornamento catastale di beni posti in fraz. San Donato in F.no x operazioni di riconfinamento</t>
  </si>
  <si>
    <t>n. 312 del 22/04/2014</t>
  </si>
  <si>
    <t>n. 329 del 02/05/2014</t>
  </si>
  <si>
    <t>n. 386 del 29/05/2014</t>
  </si>
  <si>
    <t>Incarico per realizz progett prel ed esec, D.L., coord. sicurezza in fase di progett e di esecuzione, interventi finalizzati alla salvaguardia della strada comunale di Rio di Luco</t>
  </si>
  <si>
    <t>n. 36 del 15/01/2014</t>
  </si>
  <si>
    <t>impegno         € 52,26      liq                     € 3.187,81</t>
  </si>
  <si>
    <t>n. 357 del 29/04/2014</t>
  </si>
  <si>
    <t>impegno di € 32,52               liquidaz di         € 641,54</t>
  </si>
  <si>
    <t>479/2014</t>
  </si>
  <si>
    <t>Arch. DANILO BRUSCHETINI</t>
  </si>
  <si>
    <t>Incarico professionale per il collaudo delle opere di urbanizzazione primaria saturazione convenzionata "B1" prop. Podere Francesca loc. Borgo a Cascia</t>
  </si>
  <si>
    <t>483/2014</t>
  </si>
  <si>
    <t>Incarico per rinnovo di conformità antincendio relativo alla Scuola media Guerri e annessa palestra</t>
  </si>
  <si>
    <t>490/2014</t>
  </si>
  <si>
    <t>Incarico professionale relativo all'esecuzione di studio e indagine x malfunzionamenti all'impianto elettrico della biblioteca</t>
  </si>
  <si>
    <t>528/2014</t>
  </si>
  <si>
    <t>Incarico professionale per la redazione del Piano di Sicurezza e Coordinamento progettazione riqualificazione e messa insicurezza viabilità di accesso all'area demaniale del Pratomagno</t>
  </si>
  <si>
    <t>529/2014</t>
  </si>
  <si>
    <t>Incarico professionale per predisposizione documentazione relativa a progettazione esecutiva interventi di somma urgenza eventi meteorologici del 31.01.2014 strada Fano-Forli</t>
  </si>
  <si>
    <t>536/2014</t>
  </si>
  <si>
    <t>Incarico professionale per la redazione planimetrie e assistenza tecnica alla commissione comunale pubblico spettacolo</t>
  </si>
  <si>
    <t>537/2014</t>
  </si>
  <si>
    <t>Incarico professionale per redazione perizia giurata di determinazione valore di aree relative al comparto PRI-11 Cascia</t>
  </si>
  <si>
    <t>stesso atto</t>
  </si>
  <si>
    <t>503/2014</t>
  </si>
  <si>
    <t>incarico per la responsabilità del servizio di prevenzione e protezione dei dipendenti del Comune di Reggello</t>
  </si>
  <si>
    <t>n. 368/2012</t>
  </si>
  <si>
    <t>impegno di € 571,46</t>
  </si>
  <si>
    <t xml:space="preserve">det. n. 559 del 26/08/2014 </t>
  </si>
  <si>
    <t>det. n. 560 del 26/08/2014</t>
  </si>
  <si>
    <t>impegno di € 2.549,96</t>
  </si>
  <si>
    <t>atto di liquidazione n. 407 del 09/06/2014</t>
  </si>
  <si>
    <t xml:space="preserve">atto di liquidazione n. 409 del 09/06/2014 </t>
  </si>
  <si>
    <t>atto di liquidazione n. 493 del 09/07/2014</t>
  </si>
  <si>
    <t>atto n. 528 dek 24/07/2014</t>
  </si>
  <si>
    <t xml:space="preserve">atto n. 594 del 26/08/2014 </t>
  </si>
  <si>
    <t>atto n. 727 del 27/10/2014</t>
  </si>
  <si>
    <t>n. 576 del 13/08/2014</t>
  </si>
  <si>
    <t>n. 577 del 13/08/2014</t>
  </si>
  <si>
    <t>n.584 del 19/08/2014</t>
  </si>
  <si>
    <t>n. 595 del 26/08/2014</t>
  </si>
  <si>
    <t>n. 663 del 30/09/2014</t>
  </si>
  <si>
    <t>285/2014</t>
  </si>
  <si>
    <t>EUROSTUDIO INGEGNERIA</t>
  </si>
  <si>
    <t>Incarico per la progettazione della variante per i lavori di adeguamento dell'edificio comunale ex colonia di Ponte a Enna</t>
  </si>
  <si>
    <t>n. 571 del 12/08/2014</t>
  </si>
  <si>
    <t>atto di liquidazione n. 847 del 10/12/2014</t>
  </si>
  <si>
    <t>atto di liquidazione n. 871 del 17/12/2014</t>
  </si>
  <si>
    <t>atto di liquidazione n.872 del 17/12/2012</t>
  </si>
  <si>
    <t>atto di liquidazione n. 874 del 17/12/2014</t>
  </si>
  <si>
    <t>607/2014</t>
  </si>
  <si>
    <t>Incarico per la progettazione dei lavori di messa in sicurezza a seguito di eventi meteorologici avvenuti il giorno 21/02/2014 sulla strada comunale Borgo a Cascia</t>
  </si>
  <si>
    <t xml:space="preserve">stesso atto </t>
  </si>
  <si>
    <t>774/2014</t>
  </si>
  <si>
    <t>916/2014</t>
  </si>
  <si>
    <t>Ing.  MARIA FRANCESCA CASILLO</t>
  </si>
  <si>
    <t>918/2014</t>
  </si>
  <si>
    <t>919/2014</t>
  </si>
  <si>
    <t>Incarico professionale per l'aggiornamento catastale di beni posti in San Donato in Fronzano</t>
  </si>
  <si>
    <t>determina n. 930 del 30/12/2014</t>
  </si>
  <si>
    <t>imp. € 22,63 liq. € 320,03</t>
  </si>
  <si>
    <t>933/2014</t>
  </si>
  <si>
    <t>Arch. MONICA MANNUCCI</t>
  </si>
  <si>
    <t>determina n. 934 del 30/12/2014</t>
  </si>
  <si>
    <t>imp. € 134,43 liq. € 9.080,80</t>
  </si>
  <si>
    <t>determina n. 944 del 31/12/2014</t>
  </si>
  <si>
    <t>imp. € 748,45     liq. € 3.287,14</t>
  </si>
  <si>
    <t>945/2014</t>
  </si>
  <si>
    <t>Arch. ANGELO BUTTI</t>
  </si>
  <si>
    <t>Incarico professionale per progettazione preliminare-definitiva dei lavori di amplaimento dell'edificio scolastico in fraz. Leccio del Comune di Reggello</t>
  </si>
  <si>
    <t>946/2014</t>
  </si>
  <si>
    <t>Incarico professionale per il coordinamento per la sicurezza in fase di esecuzione lavori viabilità di accesso all'area demaniale del Pratomagno</t>
  </si>
  <si>
    <t>Incarico professionale per il coordinamento per la sicurezza in fase di esecuzione lavori di manutenzione straordinaria alla copertura dell'edificio di prop. Comunale ex-segheria di Vallombrosa</t>
  </si>
  <si>
    <t>incarico per progettazione def, esec, DDLL e coordinamento della sicurezza in fase di esecuzione, redazione progetto ecc. x sostituzione telone campo da tennis Reggello</t>
  </si>
  <si>
    <t>Incarcico per progettazione prelim, def ed esec, d.l., coord. sicurezza in fase di progettazione e di esecuzione  dei lavori di recupero e riqualificazione Piazza IV novembre Reggello Capoluogo</t>
  </si>
  <si>
    <t>atto di liquidazione n. 908 del 30/12/2014</t>
  </si>
  <si>
    <t>atto di liquidazione n. 907 del 30/12/2014</t>
  </si>
  <si>
    <t xml:space="preserve"> n. 895 del 23/12/2014</t>
  </si>
  <si>
    <t>n. 894 del 23/12/2014</t>
  </si>
  <si>
    <t xml:space="preserve"> ELENCO INCARICHI A PROFESSIONISTI ESTERNI CONFERITI NELL'ANNO 2015</t>
  </si>
  <si>
    <t>138/2015</t>
  </si>
  <si>
    <t>Incarico per il monitoraggio strutturale dell'edificio Scuola Elementare e Materna di Leccio.</t>
  </si>
  <si>
    <t>150/2015</t>
  </si>
  <si>
    <t>Arch. STEFANIA SASSOLINI</t>
  </si>
  <si>
    <t>161/2015</t>
  </si>
  <si>
    <t>Arch. ANDREA CIMARRI</t>
  </si>
  <si>
    <t>Incarico per il monitoraggio strutturale degli edifici Scuola Materna di Tosi e Asilo Nido "Arcobaleno" Prulli</t>
  </si>
  <si>
    <t>162/2015</t>
  </si>
  <si>
    <t>Incarico di direzione lavori dell'intervento di adeguamento igienico servizi igienici bambini e sostituzione di parte infissi esterni Scuola infanzia fraz. Vaggio</t>
  </si>
  <si>
    <t>191/2015</t>
  </si>
  <si>
    <t>Ing. LUCA BIAGINI</t>
  </si>
  <si>
    <t>Incarico professionale per collaudo tecnico amm.vo opere urb primaria afferenti saturazione convenzionata in loc. Donnini</t>
  </si>
  <si>
    <t>253/2015</t>
  </si>
  <si>
    <t>Incarico progettazione preliminare delle nuove torri faro a servizio dello stadio comunale</t>
  </si>
  <si>
    <t>292/2015</t>
  </si>
  <si>
    <t>Geom. COSIMO MORI</t>
  </si>
  <si>
    <t>Incarico per rilievo altimetrico prefrazionamento area limitrofa lago di Donnini</t>
  </si>
  <si>
    <t>293/2015</t>
  </si>
  <si>
    <t>Tecnosistemi s.c.r.l.</t>
  </si>
  <si>
    <t>Incarico predisposizione del piano di gestione dell'invaso posto sul Borro di Ciliana in Loc. Donnini</t>
  </si>
  <si>
    <t>atto n. 327 del 11/06/2015  impegno di € 12,24</t>
  </si>
  <si>
    <t>atto n. 133 del 23/02/2015</t>
  </si>
  <si>
    <t>atto n 179 del 11/03/2015</t>
  </si>
  <si>
    <t>atto n. 180 del 11/03/2015</t>
  </si>
  <si>
    <t>atto n. 191 del 13/03/2015</t>
  </si>
  <si>
    <t>Incarico professionale per progettazione, ccord.sicurezza, direzione lavori per la realizzazione di un parcheggio di Via Guerri a Reggello</t>
  </si>
  <si>
    <t>€ 42,060,58</t>
  </si>
  <si>
    <t>695/2014</t>
  </si>
  <si>
    <t>Geognostica Fiorentinasrl</t>
  </si>
  <si>
    <t>Incarico per indagini geognostiche in fraz. Donnini</t>
  </si>
  <si>
    <t>atto n. 23 del 20/01/2015</t>
  </si>
  <si>
    <t>n. 387 del 18/06/2015</t>
  </si>
  <si>
    <t>Incarico professionale per la redazione geologica per la realizzazione di un pozzo a servizio presso lo stadio comunale                 (NO SU PERLA)</t>
  </si>
  <si>
    <t>135/2015</t>
  </si>
  <si>
    <t>Ing. ALVARO BAFFO</t>
  </si>
  <si>
    <t>Incarico per la progettazione della variante per i lavori di consolidamento dissesto franoso fraz. Tosi - II stralcio</t>
  </si>
  <si>
    <t>401/2015</t>
  </si>
  <si>
    <t>Dott. Geol. PELLEGRINO INNOCENTI</t>
  </si>
  <si>
    <t>Incarico professionale per la redazione del piano di monitoraggio finalizzato ad eseguire il controllo periodico del funzionamento del Lago di Donnini</t>
  </si>
  <si>
    <t>Studio Tecnico Associato STA</t>
  </si>
  <si>
    <t>414/2015</t>
  </si>
  <si>
    <t>Incarico professionale per la D.L. e il coord. Sicurezza in fase di esecuzione dell'intervento di sistemazione area ed attrezzature sportive nella frazione di San Donato in F.no</t>
  </si>
  <si>
    <t>457/2015</t>
  </si>
  <si>
    <t>Incarico professionale per la redazione planimetrie e assistenza tecnica alla commissione comunale pubblico spettacolo Festa del perdono 2015</t>
  </si>
  <si>
    <t>465/2015</t>
  </si>
  <si>
    <t>Incarico professionele per la redazione di certificazioni di corretto montaggio palchi montati in occasione di varie manifestazioni</t>
  </si>
  <si>
    <t>466/2015</t>
  </si>
  <si>
    <t>Incarico professionale per la redazione di tipo mappale per l'aggiornamento delle planimetrie catastali comprensivo di spese di accatastamento relativo all'edificio di Ponte a Enna</t>
  </si>
  <si>
    <t>478/2015</t>
  </si>
  <si>
    <t>519/2015</t>
  </si>
  <si>
    <t>Studio S.T.G. di Innocenti Pellegrino</t>
  </si>
  <si>
    <t>525/2015</t>
  </si>
  <si>
    <t>547/2015</t>
  </si>
  <si>
    <t>Incarico professionale per la redazione del piano di sicurezza e coord. per la sicurezza in fase di progettazione  lavori manutenzione straord. Piani viabili San Clemente</t>
  </si>
  <si>
    <t>555/2015</t>
  </si>
  <si>
    <t>Incarico professionale per la responsabilità del Servizio di Prevenzione e Protezione dei dipendenti del Comune di Reggello per gli anni 2015/2016</t>
  </si>
  <si>
    <t>574/2015</t>
  </si>
  <si>
    <t>Arch. FOGGI ALESSANDRO</t>
  </si>
  <si>
    <t>582/2015</t>
  </si>
  <si>
    <t>Ing. STEFANO MORELLI</t>
  </si>
  <si>
    <t>Incarico professionale per collaudo tecnico amministrativo opere urbanizzazione primaria comparto G2.2 fraz. Leccio</t>
  </si>
  <si>
    <t>583/2015</t>
  </si>
  <si>
    <t>Incarico professionale per prestazioni geologiche ad esclusione delle indagini geognostiche e studi propedeutici alla progettazione definitiva consolidamento frana Tosi loc. Taborra - 1° stralcio</t>
  </si>
  <si>
    <t>585/2015</t>
  </si>
  <si>
    <t>ing. DANIELE LAPI</t>
  </si>
  <si>
    <t>635/2015</t>
  </si>
  <si>
    <t>Studio Tecnico Associato GTA</t>
  </si>
  <si>
    <t>Incarico professionale per collaudo tecnico amministrativo opere urbanizzazione primaria comparto PDR11 Il Rossetto fraz. Leccio</t>
  </si>
  <si>
    <t>644/2015</t>
  </si>
  <si>
    <t>incarico professionale per rinnovo periodico di conformità antincendio vari edifici comunali</t>
  </si>
  <si>
    <t>645/2015</t>
  </si>
  <si>
    <t>Studio tecnico  LUNGANI PACINI</t>
  </si>
  <si>
    <t>Incarico professionale per collaudo opere urbanizzazione primaria lottizzazione Pian di Rona Biocostruire</t>
  </si>
  <si>
    <t>691/2015</t>
  </si>
  <si>
    <t>739/2015</t>
  </si>
  <si>
    <t>Incarico professionale per il coordinamento della sicurezza in fase di progettazione dell'intervento di realizzazione di un parcheggio pubblico fraz. Leccio</t>
  </si>
  <si>
    <t>750/2015</t>
  </si>
  <si>
    <t>Ing. ANDREA DEI</t>
  </si>
  <si>
    <t>Ing. GIOVANNI MORI</t>
  </si>
  <si>
    <t>Incarico professionale per collaudo tecncio amministrativo opere urbanizzazione comparto PRI11 fraz. Cascia</t>
  </si>
  <si>
    <t>751/2015</t>
  </si>
  <si>
    <t>788/2015</t>
  </si>
  <si>
    <t>815/2015</t>
  </si>
  <si>
    <t>Incarico professionale per progettazione e collaudo impianti elettrici presso immobile denominato ex segheria in occasione della fiera mercato di Natale</t>
  </si>
  <si>
    <t>835/2015</t>
  </si>
  <si>
    <t>903/2015</t>
  </si>
  <si>
    <t>Ing. MARIA FRANCESCA CASILLO</t>
  </si>
  <si>
    <t>adeguamento n. 731 del 30/10/2014</t>
  </si>
  <si>
    <t>atto di liq. N. 436 del 20/07/2015</t>
  </si>
  <si>
    <t>atto di liquidazione n. 450 del 24/07/2015</t>
  </si>
  <si>
    <t>atto di liquidazione n. 478 del 03/08/2015</t>
  </si>
  <si>
    <t>atto di liquidazione n. 514 del 10/08/2015</t>
  </si>
  <si>
    <t>atto di liquidazione n. 554 del 01/09/2015</t>
  </si>
  <si>
    <t>927/2014</t>
  </si>
  <si>
    <t>atto n. 569 del 07/09/2015</t>
  </si>
  <si>
    <t>atto di liquidazione n. 578 del 09/09/2015</t>
  </si>
  <si>
    <t>572/2014</t>
  </si>
  <si>
    <t>studio GTA</t>
  </si>
  <si>
    <t>Incarico professionale per la progettazione preliminare, esecutiva e coord. Per la sicurezza in fase di progettazione dei lavori di realizzazione tratto di viabilità interna fraz. Pietrapiana</t>
  </si>
  <si>
    <t>atto di liquidazione n. 610 del 24/09/2015</t>
  </si>
  <si>
    <t>atto di liquidazione n. 613 del 25/09/2015</t>
  </si>
  <si>
    <t>atto di liquidazione n. 614 del 25/09/2015</t>
  </si>
  <si>
    <t>atto di liquidazione n. 641 del 05/10/2015</t>
  </si>
  <si>
    <t>atto di liquidazione n. 675 del 12/10/2015</t>
  </si>
  <si>
    <t>atto di liquidazione n. 681 del 13/10/2015</t>
  </si>
  <si>
    <t>atto di liquidazione n. 741 del 28/10/2015</t>
  </si>
  <si>
    <t>atto di liquidazione n. 742 del 28/10/2015</t>
  </si>
  <si>
    <t>atto di liquidazione n. 756 del 05/11/2015</t>
  </si>
  <si>
    <t>atto di liquidazione n. 792 del 18/11/2015</t>
  </si>
  <si>
    <t>625/2015</t>
  </si>
  <si>
    <t>Ditta B.M.B.</t>
  </si>
  <si>
    <t>Incarico professionale per progettazione e collaudo impianti elettrici presso immobile denominato ex segheria in occasione della fiera "Arti e mestieri"</t>
  </si>
  <si>
    <t>atto di liqauidazione n. 793 del 18/11/2015</t>
  </si>
  <si>
    <t>atto di liquidazione n. 880 del 11/12/2015</t>
  </si>
  <si>
    <t>Incarico prof.le per esecuzione tipo mappale per demolizione, costituzione ed ampliamento oltre a denuncia di demolizione nuova costruzione ed amplia area sportiva comunale Capoluogo</t>
  </si>
  <si>
    <t>Incarico professionale x indagine sismica e geologica per la realizzazione di due blocchi di loculi nei cimiteri di Viesca e Montanino</t>
  </si>
  <si>
    <t>Incarico prof.le x progett definitiva/esecutiva, DD.LL., coord. sicurezza in fase di progett/esec lavori di ristrutt. impianto illuminazione stadio comunale mediante sostituzione di torri faro</t>
  </si>
  <si>
    <t>Incarico professionale per progettazione definitiva e esecutiva, DD.LL., coord. sicurezza in fase di progettazione e di esecuzione lavori del 1° e 2° stralcio PEBA Capoluogo e Matassino</t>
  </si>
  <si>
    <t>Incarico prof.le x prestazioni ingegneristiche, esclusa relazione geologica e indagini geognostiche, propedeutiche alla progett definitiva consolidamento frana Tosi loc. Taborra - 1° stralcio</t>
  </si>
  <si>
    <t>Incarico professionale per progettazione definitiva ed esecutiva, DD.LL., coord. sicurezza in fase di progettazione/esecuzione lavori di realizzazione di un 3° stralcio del PEBA fraz. Donnini</t>
  </si>
  <si>
    <t>Incarico prof.le x progett definitiva/esecutiva, DD.LL., coord. sicurezza in fase di progett esecuzione lavori ampliamento e/o abbattimento barriere architettoniche cimiteri di Viesca e di Montanino</t>
  </si>
  <si>
    <t>Incarico professionale per redazione del piano di sicurezza e coord. In fase di prgett e coord. sicurezza in fase di esecuzione lavori manutenz. Straord. Piani viabili alcune strade comunali</t>
  </si>
  <si>
    <t>Incarico professionale per prestazioni geologiche e studi propedeutici alla progettazione definitiva intervento x rifacimento marciapiede in Donnini in attuazione del 3° stralcio PEBA</t>
  </si>
  <si>
    <t>Incarico professionale x redazione verifica di assoggettabilità alla variante anticipativa del RU comprensiva della VAS x realizz parcheggio pubblico in Via M. Guerri</t>
  </si>
  <si>
    <t>Arch. ALESSANDRO FOGGI</t>
  </si>
  <si>
    <t>adeguamento onorario n. 921 del 18/12/2015</t>
  </si>
  <si>
    <t xml:space="preserve"> ELENCO INCARICHI A PROFESSIONISTI ESTERNI CONFERITI NELL'ANNO 2016</t>
  </si>
  <si>
    <t>259/2016</t>
  </si>
  <si>
    <t>Incarico professionale per collaudo tecnico amministrativo opere urbanizzazione lottizzazione produttiva fraz. Montanino Penzo/Arnetoli</t>
  </si>
  <si>
    <t>300/2016</t>
  </si>
  <si>
    <t xml:space="preserve">Incarico professionale per il coordinamento della sicurezza in fase di esecuzione dell'intervento di manutenzione straordinaria piani viabili delle strade comunali fra. San Clemente </t>
  </si>
  <si>
    <t>301/2016</t>
  </si>
  <si>
    <t>Incarico professionale per il coordinamento della sicurezza in fase di esecuzione dell'intervento di realizzazione di un parcheggio pubblico in Leccio Via F.lli Bandiera</t>
  </si>
  <si>
    <t>422/2016</t>
  </si>
  <si>
    <t>Incarico professionale per collaudo strutturale e collaudo tecnico amministrativo dei lavori di ampliamento del Cimitero di Montanino</t>
  </si>
  <si>
    <t>432/2016</t>
  </si>
  <si>
    <t>433/2016</t>
  </si>
  <si>
    <t>Ing. Arch. ANGELO BUTTI</t>
  </si>
  <si>
    <t>Incarico professionale per collaudo strutturale e collaudo tecnico amministrativo dei lavori di realizzazione di un 3° stralcio del PEBA fraz. Donnini</t>
  </si>
  <si>
    <t>447/2016</t>
  </si>
  <si>
    <t>Studio 3E Servizi di Ingegneria</t>
  </si>
  <si>
    <t>Incarico professionale per l'esecuzione della prova di carico sul solaio del secondo piano dell'edificio di proprietà comunale in Via Carnesecchi</t>
  </si>
  <si>
    <t>465/2016</t>
  </si>
  <si>
    <t>Gruppo Tecnico Associato</t>
  </si>
  <si>
    <t>Incarico professionale per redazione di tipo mappale per l'aggiornamento delle planimetrie catastali, comprensivo di spese di accatastamento, relativo a campo sportivo fraz. I Ciliegi e campo da tennis Capoluogo</t>
  </si>
  <si>
    <t>atto di liquidazione n. 22 del 26/01/2016</t>
  </si>
  <si>
    <t>atto di liquidazione n. 36 del 27/01/2016</t>
  </si>
  <si>
    <t>€ 3.45,12</t>
  </si>
  <si>
    <t>atto di liquidazione n. 186 del 18/02/2016</t>
  </si>
  <si>
    <t>atto di liquidazione n. 184 del 18/02/2016</t>
  </si>
  <si>
    <t>atto di liquidazione n. 187 del 18/02/2016</t>
  </si>
  <si>
    <t>atto di liquidazione n. 359 del 31/03/2016</t>
  </si>
  <si>
    <t>atto di liquidazione n. 371 del 05/04/2016</t>
  </si>
  <si>
    <t>atto di liquidazione n. 394 del 06/04/2016</t>
  </si>
  <si>
    <t>atto di liquidazione n. 412 del 11/04/2016</t>
  </si>
  <si>
    <t>atto di liquidazione n. 432 del 19/04/2016</t>
  </si>
  <si>
    <t>atto di liquidazione n. 435 del 19/04/2016</t>
  </si>
  <si>
    <t>atto di liquidazione n. 480 del 04/05/2016</t>
  </si>
  <si>
    <t>atto di liquidazione n. 514 del 10/05/2016</t>
  </si>
  <si>
    <t>atto n. 528 del 16/05/2016 (anno 2015)</t>
  </si>
  <si>
    <t>atto n. 333 del 22/05/2015 (anno 2014)</t>
  </si>
  <si>
    <t>atto di liquidazione n. 535 del 19/05/2016</t>
  </si>
  <si>
    <t>atto di liquidazione n. 545 del 25/05/2016</t>
  </si>
  <si>
    <t>Ing. FALCIANI LEONARDO</t>
  </si>
  <si>
    <t>atto di liquidazione n. 443 del 20/04/2016</t>
  </si>
  <si>
    <t>489/2016</t>
  </si>
  <si>
    <t>Ing. FRANCESCO MARCACCINI</t>
  </si>
  <si>
    <t>584/2016</t>
  </si>
  <si>
    <t>Incarico professionale per la responsabilità del servizio di prevenzione e protezione dei dipendenti del Comune</t>
  </si>
  <si>
    <t>606/2016</t>
  </si>
  <si>
    <t>Incarico professionale per la redazione planimetrie e assistenza tecnica alla Commissione comunale pubblico spettacolo</t>
  </si>
  <si>
    <t>651/2016</t>
  </si>
  <si>
    <t>Incarico professionale per redazione certificazioni corretto montaggio palchi in occasione della Festa del Perdono Reggello</t>
  </si>
  <si>
    <t>730/2016</t>
  </si>
  <si>
    <t>Studio Tecnosistemi scrl</t>
  </si>
  <si>
    <t>Incarico professionale per indagini geologiche e geotecniche in sito e in laboratorio relativi alla progettazione delle opere di sistemazione delle aree adiacenti l'invaso di Donnini</t>
  </si>
  <si>
    <t>775/2016</t>
  </si>
  <si>
    <t>Incarico professionale frazionamento catastale delle aree a parcheggio frazione Leccio</t>
  </si>
  <si>
    <t>812/2016</t>
  </si>
  <si>
    <t>Incarico professionale per monitoraggio Lago di Donnini</t>
  </si>
  <si>
    <t>815/2016</t>
  </si>
  <si>
    <t>Incarico professionale per il coordinamento della sicurezza in fase di progettazione ed esecuzione dei lavori di manutenzione straord della strada denominata Via dei Ciliegi</t>
  </si>
  <si>
    <t>829/2016</t>
  </si>
  <si>
    <t>Incarico professionale per collaudo tecnico amministrativo opere urbanizzazione primaria nuovo centro pastorale in loc. Matassino comparto G2 - 3</t>
  </si>
  <si>
    <t>840/2016</t>
  </si>
  <si>
    <t>Incarico professionale per il coordinamento della sicurezza in fase di progettazione ed esecuzione dei lavori di manutenzione straord del Cimitero di Tosi</t>
  </si>
  <si>
    <t>841/2016</t>
  </si>
  <si>
    <t>Dott. PELLEGRINO INNOCENTI</t>
  </si>
  <si>
    <t>Incarico professionale per la variante al RU loc. Reggello per parcheggio con deposito al Genio Civile</t>
  </si>
  <si>
    <t>842/2016</t>
  </si>
  <si>
    <t>ing. VINCENZO MAMMUCCINI</t>
  </si>
  <si>
    <t>Incarico professionale per redazione certificato di resistenza al fuoco di elementi strutturali per gli edifici asilo nido Prulli e asilo nido Pietrapiana</t>
  </si>
  <si>
    <t>861/2016</t>
  </si>
  <si>
    <t>Arch. ANGELICA ARIANO</t>
  </si>
  <si>
    <t>878/2016</t>
  </si>
  <si>
    <t>Studio GTA</t>
  </si>
  <si>
    <t>Incarico per le operazioni topografiche da eseguire su aree di proprietà del Comune di Reggello in fraz. San Donato in F.no</t>
  </si>
  <si>
    <t>atto di liquidazione n. 658 del 05/07/2016</t>
  </si>
  <si>
    <t>atto di liquidazione n. 669 del 11/07/2016</t>
  </si>
  <si>
    <t>atto di liquidazione n. 705 del 27/07/2016</t>
  </si>
  <si>
    <t>atto di liquidazione n. 718 del 28/07/2016</t>
  </si>
  <si>
    <t>Dott.ssa RITA ABBATE</t>
  </si>
  <si>
    <t>Incarico professionale per accertamentei ipotecari su area impianto sportivo fraz. Tosi</t>
  </si>
  <si>
    <t>atto di liquidazione n. 765 del 08/08/2016</t>
  </si>
  <si>
    <t>atto di liquidazionen. 1009 del 26/10/2016</t>
  </si>
  <si>
    <t>atto di liquidazione n. 1010 del 26/10/2016</t>
  </si>
  <si>
    <t>atto di liquidazione n. 1051 del 10/11/2016</t>
  </si>
  <si>
    <t>atto di liquidazione n. 1052 del 10/11/2016</t>
  </si>
  <si>
    <t>atto di liquidazione n. 1066 del 15/11/2016</t>
  </si>
  <si>
    <t>atto di liquidazione n. 1069 del 15/11/2016</t>
  </si>
  <si>
    <t>atto di liquidazionen. 1070 del 15/11/2016</t>
  </si>
  <si>
    <t>atto di liquidazionen. 1158 del 12/12/2016</t>
  </si>
  <si>
    <t>Incarico per redazione della perizia giurata di determinazione valore di aree relative alla saturazione B0 poste in loc. Fano Casa al Vento</t>
  </si>
  <si>
    <t>Incarico per redazione perizia giurata di determinazione valore di moetizzazione per cessione al Comune di area verde pubblico e parcheggi PDR-15 fraz. Cancelli</t>
  </si>
  <si>
    <t>atto di liquidazione n. 821 del 30/08/2016</t>
  </si>
  <si>
    <t>STUDIO EXPRIT (Ing. LUCA MATTEINI)</t>
  </si>
  <si>
    <t>Incarico professionale per collaudo strutturale e collaudo tecnico amministrativo dei lavori di ampliamento e abbattimento delle barriere architettoniche nel Cimitero di Viesca</t>
  </si>
  <si>
    <t xml:space="preserve"> ELENCO INCARICHI A PROFESSIONISTI ESTERNI CONFERITI NELL'ANNO 2017</t>
  </si>
  <si>
    <t>35/2017</t>
  </si>
  <si>
    <t>Studio 3E servizi di ingegneria srl</t>
  </si>
  <si>
    <t>Incarico professionale per redazione fascicolo dell'edificio scuola elementare Oriani ai fini della valutazione delle condizioni di sicurezza della struttura</t>
  </si>
  <si>
    <t>106/2017</t>
  </si>
  <si>
    <t>Ing. PIERO CALITERNA</t>
  </si>
  <si>
    <t>Incarico professionale per la ricognizione delle opere di urbanizzazione della saturazione convenzionata Masini loc. Cancelli</t>
  </si>
  <si>
    <t>181/2017</t>
  </si>
  <si>
    <t>Incarico professionale di responsabile dell'esercizio per l'ascensore del parcheggio denominato "Ponte Nuovo" per il biennio 2017-2018</t>
  </si>
  <si>
    <t>188/2017</t>
  </si>
  <si>
    <t>198/2017</t>
  </si>
  <si>
    <t>Arch. ROBERTA BRUNELLI</t>
  </si>
  <si>
    <t>201/2017</t>
  </si>
  <si>
    <t>Ing. PAOLO DELLA QUEVA</t>
  </si>
  <si>
    <t>228/2017</t>
  </si>
  <si>
    <t>Incarico professionale per la redazione di tipo di frazionamento catastale in Reggello loc. San Donato in Fronzano</t>
  </si>
  <si>
    <t>233/2017</t>
  </si>
  <si>
    <t>Geom. GABRIELE ANDREINI</t>
  </si>
  <si>
    <t>Incarico professionale per la redazione di tipo di frazionamento catastale in Reggello, Via Pietro Nenni</t>
  </si>
  <si>
    <t>300/2017</t>
  </si>
  <si>
    <t>Geom. PIERO CALITERNA</t>
  </si>
  <si>
    <t>373/2017</t>
  </si>
  <si>
    <t>Incarico professionale per l'attività di consulenza specialistica di ingegneria</t>
  </si>
  <si>
    <t>417/2017</t>
  </si>
  <si>
    <t>Studiogeo BV</t>
  </si>
  <si>
    <t>Incarico professionale per il rilievo topografico di una porzione del territorio comunale</t>
  </si>
  <si>
    <t>441/2017</t>
  </si>
  <si>
    <t>Dott. For. RUDY BECCIOLINI</t>
  </si>
  <si>
    <t>Incarico progettazione e DD.LL. per la realizzazione delle opere di manutenzione straordinaria alle Berne del paramento principale e sul versante sottostante il canale fugatore del Lago di Donnini</t>
  </si>
  <si>
    <t>504/2017</t>
  </si>
  <si>
    <t>Geol. ALBERTO IOTTI</t>
  </si>
  <si>
    <t xml:space="preserve">Incarico professionale esecuzione monitoraggio inclinometrico loc. Tosi </t>
  </si>
  <si>
    <t>368/2016</t>
  </si>
  <si>
    <t>469/2016</t>
  </si>
  <si>
    <t>470/2016</t>
  </si>
  <si>
    <t>atto di liquidazione n. 26 del 11/01/2017</t>
  </si>
  <si>
    <t>atto di liquidazione n. 114 del 06/02/2017</t>
  </si>
  <si>
    <t>atto di liquidazione n. 140 del 10/02/2017</t>
  </si>
  <si>
    <t>atto di liquidazione n. 167 del 16/02/2017</t>
  </si>
  <si>
    <t>atto di liquidazione n. 200 del 22/02/2017</t>
  </si>
  <si>
    <t>atto di liquidazione n. 201 del 22/02/2017</t>
  </si>
  <si>
    <t>atto di liquidazione n. 202 del 22/02/2017</t>
  </si>
  <si>
    <t>Incarico di coord sicurezza in fase di esecuzione lavori dell'intervento di adeguam igienico servizi igienici bambini e sostituzione di parte infissi esterni Scuola infanzia fraz. Vaggio</t>
  </si>
  <si>
    <t>atto di liquidazione n. 240 del 07/03/2017</t>
  </si>
  <si>
    <t>atto di liquidazione n. 302 del 22/03/2017</t>
  </si>
  <si>
    <t>atto di liquidazione n. 519 del 29/05/2014</t>
  </si>
  <si>
    <t>atto di liquidazione n. 520 del 29/05/2017</t>
  </si>
  <si>
    <t>471/2016</t>
  </si>
  <si>
    <t>Arch. FRANCESCA LOPETUSO</t>
  </si>
  <si>
    <t xml:space="preserve">Incarico per progett. Esecutiva e D.L. ripristino aperture storiche ed adeguamenti ufficio urbanistica e saletta ex gruppi consiliari presso Palazzo Comunale </t>
  </si>
  <si>
    <t>atto di liquidazione n. 152 del 14/02/2017</t>
  </si>
  <si>
    <t>atto di liquidazione n. 510 del 26/05/2017</t>
  </si>
  <si>
    <t>atto di liquidazione n. 307 del 23/03/2017</t>
  </si>
  <si>
    <t>atto di liquidazione n. 383 del 20/04/2017</t>
  </si>
  <si>
    <t>atto di liquidazione n. 415 del 04/05/2017</t>
  </si>
  <si>
    <t>atto di liquidazione n. 493 del 23/05/2017</t>
  </si>
  <si>
    <t>Incarico professionale inerente coord sicurezza fase di progettazione ed esecuzione dei lavori di ripristino aperture storiche ed adeguamenti ufficio urbanistica e saletta ex gruppi consiliari palazzo comunale</t>
  </si>
  <si>
    <t>atto di liquidazione n. 509 del 26/05/2017</t>
  </si>
  <si>
    <t>atto di liquidazione n. 547 del 06/06/2017</t>
  </si>
  <si>
    <t>atto di liquidazione n. 579 del 15/06/2017</t>
  </si>
  <si>
    <t>atto di liquidazione n. 57 del 23/01/2017</t>
  </si>
  <si>
    <t>atto di liquidazionen. 25 del 10/01/2017</t>
  </si>
  <si>
    <t>Incarico professionale per progettazione, direzione dei lavori e coord della sicurezza dell'intervento per rifacimento  parte frontale del muro perimetrale del cimitero di San Miniato in Alpe</t>
  </si>
  <si>
    <t>Incarico per collaborazione al RUP in seno al procedimento di validazione del project financing per efficientamento energetico immobili e illuminazione pubblica del Comune di Reggello</t>
  </si>
  <si>
    <t>Incarico professionale per ricognizione opere di urbanizzazione afferenti il comparto edificatorio C7 fraz San Donato in Fronzano e progettazione esecutiva delle opere di ripristino e completamento</t>
  </si>
  <si>
    <t>atto di liquidazione n. 583 del 16/06/2017</t>
  </si>
  <si>
    <t>528/2017</t>
  </si>
  <si>
    <t>Incarico professionale per presentazione pratiche inerenti installazione ascensore scuola Vaggio</t>
  </si>
  <si>
    <t>529/2017</t>
  </si>
  <si>
    <t>Incarico professionale per assistenza tecnica alla Commissione Comunale Pubblico spettacolo Festa della Birra</t>
  </si>
  <si>
    <t>determina n. 538 del 23/06/2017 ult.impegno € 324,00</t>
  </si>
  <si>
    <t>541/2017</t>
  </si>
  <si>
    <t>Incarico professionale per esecuzione indagini geognostiche e prove penetrometriche scuola di Vaggio</t>
  </si>
  <si>
    <t>550/2017</t>
  </si>
  <si>
    <t>Arch. LAURA GRASSI</t>
  </si>
  <si>
    <t>Incarico professionale per progettazione, DD.LL. e coord della sicurezza per i lavori di realizz di servizi igienici nel piano primo della scuola elementare in fraz. Vaggio</t>
  </si>
  <si>
    <t>581/2017</t>
  </si>
  <si>
    <t>Ing. VLADIMIR CERISANO KOVACEVIC</t>
  </si>
  <si>
    <t>Incarico professionale per certificazione corretto montaggio palco e strutture "Notte Bianca"</t>
  </si>
  <si>
    <t>640/2017</t>
  </si>
  <si>
    <t>Incarico professioanle per certificazione corretto montaggio palco e strutture per manifestazioni</t>
  </si>
  <si>
    <t>atto di liquidazione n. 653 del 10/07/2017</t>
  </si>
  <si>
    <t>atto di liquidazione n. 771 del 10/08/2017</t>
  </si>
  <si>
    <t>atto di liquidazione n. 801 del 22/08/2017</t>
  </si>
  <si>
    <t>697/2017</t>
  </si>
  <si>
    <t>STUDIO TECNICO LUNGANI PACINI</t>
  </si>
  <si>
    <t>Incarico professionale x DD.LL. e coord. sicurezza in fase di esecuzione intervento x il restauro della Cappella Panciatichi Ximenes nel Cimitero di Santa Maria a Sociana</t>
  </si>
  <si>
    <t>713/2017</t>
  </si>
  <si>
    <t>731/2017</t>
  </si>
  <si>
    <t>Studio Tecnico Geologico S.T.G.</t>
  </si>
  <si>
    <t>Incarico professionale per esecuzione rielievi e studio di fattibilitaà per la realizzazione di una pista di atletica presso lo Stadio comunale di Reggello</t>
  </si>
  <si>
    <t>Incarico professionale x redazione relazione geologica di supporto alla progettazione esecutiva per lavori di realizzazione di un parcheggio pubblico in Via Guerri</t>
  </si>
  <si>
    <t>737/2017</t>
  </si>
  <si>
    <t>Ing. BEATRICE BENELLI</t>
  </si>
  <si>
    <t>Incarico professionale per la progettazione di una pensilina presso la tribuna del campo sportivo sussidiario di Reggello</t>
  </si>
  <si>
    <t>738/2017</t>
  </si>
  <si>
    <t>Dott.Geol. PELLEGRINO INNOCENTI</t>
  </si>
  <si>
    <t>Incarico professionale per relazione geologica di supporto al progetto definitivo/esecutivo per realizzazione di una pensilina presso Campo Sportivo comunale di Reggello</t>
  </si>
  <si>
    <t>755/2017</t>
  </si>
  <si>
    <t>Incarico professionale riguardante pratiche x la sicurezza relativa ai lavori previsti per il piano di eliminazione barriere architettoniche nella fraz. Cascia e fraz. Vaggio</t>
  </si>
  <si>
    <t>768/2017</t>
  </si>
  <si>
    <t>Incarico professionale x redazione del progetto definitivo/esecutivo e la direzione dei lavori per l'integrazione del PEBA nelle fraz. Vaggio e Cascia</t>
  </si>
  <si>
    <t>atto di liquidazione n. 824 del 01/09/2017</t>
  </si>
  <si>
    <t>atto di liquidazione n. 819 del 30/08/2017</t>
  </si>
  <si>
    <t>atto di liquidazione n. 907 del 26/09/2017</t>
  </si>
  <si>
    <t>Dott. Ing. LEONARDO FALCIANI</t>
  </si>
  <si>
    <t>atto di liquidazione n. 992 del 23/10/2017</t>
  </si>
  <si>
    <t xml:space="preserve">atto di liquidazione n. 994 del 23/10/2017 </t>
  </si>
  <si>
    <t>atto di liquidazione n. 975 del 18/10/2017</t>
  </si>
  <si>
    <t>atto di liquidazione n. 993 del 23/10/2017</t>
  </si>
  <si>
    <t>atto di liquidazione n. 1018 del 02/11/2017</t>
  </si>
  <si>
    <t>839/2017</t>
  </si>
  <si>
    <t>Ditta TECNA snc</t>
  </si>
  <si>
    <t>849/2017</t>
  </si>
  <si>
    <t>Incarico studio e relazione geologica tecnica di supporto alla progettazione esecutiva per lavori di realizzazione di tettoria del campo sportivo</t>
  </si>
  <si>
    <t>Incarico professionale per indagini geognostiche necessarie al supporto geologicotecnico per il progetto della tettoria del Campo Sportivo di Reggello</t>
  </si>
  <si>
    <t>Studio S.T.G. del Dr. Pellegrino Innocenti</t>
  </si>
  <si>
    <t>atto di liquidazione n. 965 del 13/10/2017</t>
  </si>
  <si>
    <t>atto di liquidazione n. 964 del 13/10/2017</t>
  </si>
  <si>
    <t>876/2017</t>
  </si>
  <si>
    <t>Arch. DANIELA TURAZZA</t>
  </si>
  <si>
    <t>Incarico professionale per coordinamento della sicurezza in fase di esecuzione dei lavori di restauro e recupero funzionale della "Fontana Delcroix" in fraz. Saltino</t>
  </si>
  <si>
    <t>919/2017</t>
  </si>
  <si>
    <t>Incarico professionale per la DD.LL. ai sensi del D.Lgs. 50/2016 per i lavori di restauro della "Fontana Delcoix" in fraz. Saltino</t>
  </si>
  <si>
    <t>935/2017</t>
  </si>
  <si>
    <t>Incarico per supporto tecnico verifiche di terra degli impianti elettrici della Scuola materna Cascia e Nido Pietrapiana</t>
  </si>
  <si>
    <t>980/2017</t>
  </si>
  <si>
    <t>Dr. RICCARDO MARTELLI</t>
  </si>
  <si>
    <t>Incarico professionale relativo all'espletamento delle funzioni di polizia di cava</t>
  </si>
  <si>
    <t>1026/2017</t>
  </si>
  <si>
    <t xml:space="preserve">Incarico per supporto al RUP per validazione 2° step del project financing relativo all'efficientamento energetico degli immobili e dell'illuminazione pubblica </t>
  </si>
  <si>
    <t>atto di liquidazione n. 1087 del 22/11/2017</t>
  </si>
  <si>
    <t>atto di liquidazione n. 1085 del 21/11/2017</t>
  </si>
  <si>
    <t>atto di liquidazione n. 1149 del 6/12/2017</t>
  </si>
  <si>
    <t>atto di liquidazione n. 86 del 26/01/2018</t>
  </si>
  <si>
    <t>atto di liquidazione n. 87 del 26/01/2018</t>
  </si>
  <si>
    <t>atto di liquidazione n. 94 del 30/01/2018</t>
  </si>
  <si>
    <t>atto di liquidazione n. 98 del 31/01/2018</t>
  </si>
  <si>
    <t>atto di liquidazione n. 118 del 05/02/2018</t>
  </si>
  <si>
    <t>atto di liquidazione n. 174 del 15/02/2018</t>
  </si>
  <si>
    <t>atto di liquidazione n. 185 del 15/02/2018</t>
  </si>
  <si>
    <t>atto di liquidazione n. 202 del 19/02/2018</t>
  </si>
  <si>
    <t>atto di liquidazione n. 75 del 25/01/2018</t>
  </si>
  <si>
    <t>atto di liquidazione n. 172 del 15/02/2018</t>
  </si>
  <si>
    <t>atto di liquidazione n. 173 del 15/02/2018</t>
  </si>
  <si>
    <t>atto di liquidazione n. 298 del 08/03/2018</t>
  </si>
  <si>
    <t>atto di liquidazione n. 206 del 20/02/2018</t>
  </si>
  <si>
    <t>909/2014</t>
  </si>
  <si>
    <t>atto di liquidazione n. 184 del 15/02/2018</t>
  </si>
  <si>
    <t>Progettazione, coord. sicurezza, DD.LL. x esecuzione intervento di ristruttur edilizia finalizzato alla realizz di nuovi uffici comunali nell'edificio di Via Carnesecchi 1° piano e vano ascensore</t>
  </si>
  <si>
    <t>atto di liquidazione n. 356 del 15/03/2018</t>
  </si>
  <si>
    <t>atto di liquidazione n. 358 del 15/03/2018</t>
  </si>
  <si>
    <t>atto di liquidazione n. 393 del 22/03/2018</t>
  </si>
  <si>
    <t>con determinazione n. 213 del 27/02/2017 cambio imputazione</t>
  </si>
  <si>
    <t>con determinazione n. 292 del 29/03/2017 cambio imputazione</t>
  </si>
  <si>
    <t>atto di liquidazione n. 354 del 15/03/2018</t>
  </si>
  <si>
    <t>Incarico professionale per il coordinamento della sicurezza in fase di esecuzione manut. Straord. Piani viabili strade comunali fraz. San Clemente</t>
  </si>
  <si>
    <t>ovembre</t>
  </si>
  <si>
    <t>atto di liquidazione n. 451 del 09/04/2018</t>
  </si>
  <si>
    <t>atto di liquidazione n. 671 del 12/06/2018</t>
  </si>
  <si>
    <t>atto di liquidazione n. 927 del 20/08/2018</t>
  </si>
  <si>
    <t>atto di liquidazione n. 1311 del 20/11/2018</t>
  </si>
  <si>
    <t>atto di liquidazione n. 6 del 07/01/2019</t>
  </si>
  <si>
    <t>atto di liquidazione n. 123 del 29/01/2019</t>
  </si>
  <si>
    <t>atto di liquidazione n. 265 del 27/02/2019</t>
  </si>
  <si>
    <t>atto di liquidazione n. 257 del 25/02/2019</t>
  </si>
  <si>
    <t>atto di liquidazione n. 362 del 19/03/2019</t>
  </si>
  <si>
    <t>fattura a saldo, con economia di spesa</t>
  </si>
  <si>
    <t>ELENCO INCARICHI A PROFESSIONISTI ESTERNI CONFERITI NELL'ANNO 2022</t>
  </si>
  <si>
    <t>D.Lgs.165/2001 art. 7 comma 6</t>
  </si>
  <si>
    <t xml:space="preserve">SETTORE LAVORI PUBBLICI                             </t>
  </si>
  <si>
    <t>ELENCO INCARICHI A PROFESSIONISTI ESTERNI CONFERITI NELL'ANNO 2021</t>
  </si>
  <si>
    <t>Nessun incarico conferito nell'anno</t>
  </si>
  <si>
    <t>ELENCO INCARICHI A PROFESSIONISTI ESTERNI CONFERITI NELL'ANNO 2020</t>
  </si>
  <si>
    <t>ELENCO INCARICHI A PROFESSIONISTI ESTERNI CONFERITI NELL'ANNO 2019</t>
  </si>
  <si>
    <t>ELENCO INCARICHI A PROFESSIONISTI ESTERNI CONFERITI NELL'ANNO 2018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</si>
</sst>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[$-410]dddd\ d\ mmmm\ yyyy"/>
    <numFmt numFmtId="178" formatCode="mmm\-yyyy"/>
    <numFmt numFmtId="179" formatCode="&quot;€ &quot;#,##0.00"/>
    <numFmt numFmtId="180" formatCode="_-&quot;€ &quot;* #,##0.00_-;&quot;-€ &quot;* #,##0.00_-;_-&quot;€ &quot;* \-??_-;_-@_-"/>
  </numFmts>
  <fonts count="44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70" fontId="0" fillId="0" borderId="0" applyFont="0" applyFill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172" fontId="1" fillId="0" borderId="11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172" fontId="0" fillId="0" borderId="11" xfId="0" applyNumberFormat="1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5" fillId="0" borderId="10" xfId="44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70" fontId="5" fillId="0" borderId="10" xfId="44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0" fontId="5" fillId="0" borderId="15" xfId="44" applyFont="1" applyBorder="1" applyAlignment="1">
      <alignment vertical="center" wrapText="1"/>
    </xf>
    <xf numFmtId="170" fontId="5" fillId="0" borderId="10" xfId="44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170" fontId="5" fillId="0" borderId="12" xfId="44" applyFont="1" applyBorder="1" applyAlignment="1">
      <alignment horizontal="center" vertical="center" wrapText="1"/>
    </xf>
    <xf numFmtId="170" fontId="5" fillId="0" borderId="0" xfId="44" applyFont="1" applyBorder="1" applyAlignment="1">
      <alignment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vertical="center" wrapText="1"/>
    </xf>
    <xf numFmtId="170" fontId="5" fillId="0" borderId="10" xfId="44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67" fontId="5" fillId="0" borderId="10" xfId="44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5" fillId="0" borderId="10" xfId="0" applyNumberFormat="1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172" fontId="5" fillId="0" borderId="12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172" fontId="9" fillId="0" borderId="12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67" fontId="5" fillId="0" borderId="10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7" xfId="0" applyFont="1" applyFill="1" applyBorder="1" applyAlignment="1">
      <alignment vertical="center" wrapText="1"/>
    </xf>
    <xf numFmtId="172" fontId="5" fillId="0" borderId="17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167" fontId="1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left" vertical="center" wrapText="1"/>
    </xf>
    <xf numFmtId="167" fontId="5" fillId="0" borderId="10" xfId="0" applyNumberFormat="1" applyFont="1" applyBorder="1" applyAlignment="1">
      <alignment horizontal="center" vertical="center"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2" fontId="1" fillId="0" borderId="22" xfId="0" applyNumberFormat="1" applyFont="1" applyBorder="1" applyAlignment="1">
      <alignment vertical="center" wrapText="1"/>
    </xf>
    <xf numFmtId="2" fontId="0" fillId="0" borderId="22" xfId="0" applyNumberFormat="1" applyBorder="1" applyAlignment="1">
      <alignment horizontal="center" vertical="center" wrapText="1"/>
    </xf>
    <xf numFmtId="49" fontId="1" fillId="0" borderId="22" xfId="0" applyNumberFormat="1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 wrapText="1"/>
    </xf>
    <xf numFmtId="179" fontId="1" fillId="0" borderId="24" xfId="0" applyNumberFormat="1" applyFont="1" applyBorder="1" applyAlignment="1">
      <alignment horizontal="center" wrapText="1"/>
    </xf>
    <xf numFmtId="179" fontId="0" fillId="0" borderId="23" xfId="0" applyNumberFormat="1" applyBorder="1" applyAlignment="1">
      <alignment wrapText="1"/>
    </xf>
    <xf numFmtId="180" fontId="0" fillId="0" borderId="23" xfId="0" applyNumberFormat="1" applyBorder="1" applyAlignment="1">
      <alignment wrapText="1"/>
    </xf>
    <xf numFmtId="0" fontId="1" fillId="0" borderId="22" xfId="0" applyFont="1" applyBorder="1" applyAlignment="1">
      <alignment wrapText="1"/>
    </xf>
    <xf numFmtId="49" fontId="1" fillId="0" borderId="22" xfId="0" applyNumberFormat="1" applyFont="1" applyBorder="1" applyAlignment="1">
      <alignment wrapText="1"/>
    </xf>
    <xf numFmtId="0" fontId="5" fillId="0" borderId="16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14" fontId="5" fillId="0" borderId="16" xfId="0" applyNumberFormat="1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170" fontId="5" fillId="0" borderId="10" xfId="44" applyFont="1" applyBorder="1" applyAlignment="1">
      <alignment horizontal="center" vertical="center" wrapText="1"/>
    </xf>
    <xf numFmtId="170" fontId="5" fillId="0" borderId="26" xfId="44" applyFont="1" applyBorder="1" applyAlignment="1">
      <alignment horizontal="center" vertical="center" wrapText="1"/>
    </xf>
    <xf numFmtId="170" fontId="5" fillId="0" borderId="27" xfId="44" applyFont="1" applyBorder="1" applyAlignment="1">
      <alignment horizontal="center" vertical="center" wrapText="1"/>
    </xf>
    <xf numFmtId="170" fontId="5" fillId="0" borderId="16" xfId="44" applyFont="1" applyBorder="1" applyAlignment="1">
      <alignment horizontal="center" vertical="center" wrapText="1"/>
    </xf>
    <xf numFmtId="170" fontId="5" fillId="0" borderId="15" xfId="44" applyFont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vertical="top" wrapText="1"/>
    </xf>
    <xf numFmtId="0" fontId="5" fillId="0" borderId="33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14" fontId="5" fillId="0" borderId="26" xfId="0" applyNumberFormat="1" applyFont="1" applyBorder="1" applyAlignment="1">
      <alignment horizontal="center" vertical="center" wrapText="1"/>
    </xf>
    <xf numFmtId="14" fontId="5" fillId="0" borderId="27" xfId="0" applyNumberFormat="1" applyFont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70" fontId="5" fillId="0" borderId="16" xfId="44" applyFont="1" applyBorder="1" applyAlignment="1">
      <alignment horizontal="center" vertical="center" wrapText="1"/>
    </xf>
    <xf numFmtId="170" fontId="5" fillId="0" borderId="15" xfId="44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horizontal="center" vertical="center" wrapText="1"/>
    </xf>
    <xf numFmtId="170" fontId="5" fillId="0" borderId="16" xfId="44" applyFont="1" applyBorder="1" applyAlignment="1">
      <alignment horizontal="right" vertical="center" wrapText="1"/>
    </xf>
    <xf numFmtId="170" fontId="5" fillId="0" borderId="15" xfId="44" applyFont="1" applyBorder="1" applyAlignment="1">
      <alignment horizontal="righ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7" fontId="5" fillId="0" borderId="10" xfId="44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15" xfId="0" applyFont="1" applyBorder="1" applyAlignment="1">
      <alignment wrapText="1"/>
    </xf>
    <xf numFmtId="167" fontId="5" fillId="0" borderId="10" xfId="44" applyNumberFormat="1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7" fontId="5" fillId="0" borderId="16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172" fontId="5" fillId="0" borderId="10" xfId="44" applyNumberFormat="1" applyFont="1" applyBorder="1" applyAlignment="1">
      <alignment horizontal="center" vertical="center" wrapText="1"/>
    </xf>
    <xf numFmtId="172" fontId="5" fillId="0" borderId="10" xfId="44" applyNumberFormat="1" applyFont="1" applyBorder="1" applyAlignment="1">
      <alignment horizontal="center" vertical="center" wrapText="1"/>
    </xf>
    <xf numFmtId="167" fontId="5" fillId="0" borderId="16" xfId="44" applyNumberFormat="1" applyFont="1" applyBorder="1" applyAlignment="1">
      <alignment horizontal="center" vertical="center" wrapText="1"/>
    </xf>
    <xf numFmtId="167" fontId="5" fillId="0" borderId="15" xfId="44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3" fillId="36" borderId="20" xfId="0" applyFont="1" applyFill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2" fontId="0" fillId="0" borderId="47" xfId="0" applyNumberFormat="1" applyBorder="1" applyAlignment="1">
      <alignment horizontal="center" vertical="center" wrapText="1"/>
    </xf>
    <xf numFmtId="2" fontId="0" fillId="0" borderId="48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4" fontId="0" fillId="0" borderId="23" xfId="0" applyNumberFormat="1" applyBorder="1" applyAlignment="1">
      <alignment horizontal="center" vertical="center" wrapText="1"/>
    </xf>
    <xf numFmtId="172" fontId="0" fillId="0" borderId="22" xfId="0" applyNumberFormat="1" applyFont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zoomScale="90" zoomScaleNormal="90" zoomScaleSheetLayoutView="75" zoomScalePageLayoutView="0" workbookViewId="0" topLeftCell="A16">
      <selection activeCell="A6" sqref="A6:A23"/>
    </sheetView>
  </sheetViews>
  <sheetFormatPr defaultColWidth="9.140625" defaultRowHeight="12.75"/>
  <cols>
    <col min="1" max="1" width="5.00390625" style="0" customWidth="1"/>
    <col min="2" max="2" width="12.00390625" style="0" customWidth="1"/>
    <col min="5" max="5" width="17.7109375" style="0" customWidth="1"/>
    <col min="14" max="14" width="10.28125" style="0" bestFit="1" customWidth="1"/>
    <col min="16" max="16" width="10.00390625" style="0" bestFit="1" customWidth="1"/>
    <col min="18" max="18" width="10.7109375" style="0" bestFit="1" customWidth="1"/>
    <col min="20" max="20" width="11.8515625" style="0" bestFit="1" customWidth="1"/>
  </cols>
  <sheetData>
    <row r="1" spans="2:20" ht="20.25" customHeight="1" thickBot="1">
      <c r="B1" s="75" t="s">
        <v>55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7"/>
    </row>
    <row r="2" spans="2:20" ht="20.25" customHeight="1" thickBot="1">
      <c r="B2" s="85" t="s">
        <v>56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7"/>
    </row>
    <row r="3" ht="13.5" thickBot="1"/>
    <row r="4" spans="2:20" ht="13.5" thickBot="1">
      <c r="B4" s="90" t="s">
        <v>54</v>
      </c>
      <c r="C4" s="78" t="s">
        <v>53</v>
      </c>
      <c r="D4" s="79"/>
      <c r="E4" s="88" t="s">
        <v>52</v>
      </c>
      <c r="F4" s="92" t="s">
        <v>51</v>
      </c>
      <c r="G4" s="93"/>
      <c r="H4" s="94"/>
      <c r="I4" s="92" t="s">
        <v>50</v>
      </c>
      <c r="J4" s="94"/>
      <c r="K4" s="92" t="s">
        <v>49</v>
      </c>
      <c r="L4" s="94"/>
      <c r="M4" s="78" t="s">
        <v>48</v>
      </c>
      <c r="N4" s="79"/>
      <c r="O4" s="78" t="s">
        <v>47</v>
      </c>
      <c r="P4" s="79"/>
      <c r="Q4" s="78" t="s">
        <v>46</v>
      </c>
      <c r="R4" s="79"/>
      <c r="S4" s="78" t="s">
        <v>45</v>
      </c>
      <c r="T4" s="79"/>
    </row>
    <row r="5" spans="2:20" ht="13.5" customHeight="1" thickBot="1">
      <c r="B5" s="91"/>
      <c r="C5" s="9" t="s">
        <v>43</v>
      </c>
      <c r="D5" s="9" t="s">
        <v>44</v>
      </c>
      <c r="E5" s="89"/>
      <c r="F5" s="95"/>
      <c r="G5" s="96"/>
      <c r="H5" s="97"/>
      <c r="I5" s="95"/>
      <c r="J5" s="97"/>
      <c r="K5" s="95"/>
      <c r="L5" s="97"/>
      <c r="M5" s="7" t="s">
        <v>43</v>
      </c>
      <c r="N5" s="7" t="s">
        <v>42</v>
      </c>
      <c r="O5" s="7" t="s">
        <v>43</v>
      </c>
      <c r="P5" s="7" t="s">
        <v>42</v>
      </c>
      <c r="Q5" s="7" t="s">
        <v>43</v>
      </c>
      <c r="R5" s="7" t="s">
        <v>42</v>
      </c>
      <c r="S5" s="7" t="s">
        <v>43</v>
      </c>
      <c r="T5" s="7" t="s">
        <v>42</v>
      </c>
    </row>
    <row r="6" spans="1:20" ht="45.75" customHeight="1">
      <c r="A6" s="36">
        <v>1</v>
      </c>
      <c r="B6" s="10" t="s">
        <v>99</v>
      </c>
      <c r="C6" s="10" t="s">
        <v>59</v>
      </c>
      <c r="D6" s="10" t="s">
        <v>60</v>
      </c>
      <c r="E6" s="8" t="s">
        <v>58</v>
      </c>
      <c r="F6" s="80" t="s">
        <v>57</v>
      </c>
      <c r="G6" s="81"/>
      <c r="H6" s="82"/>
      <c r="I6" s="83">
        <v>39462</v>
      </c>
      <c r="J6" s="84"/>
      <c r="K6" s="71">
        <v>850</v>
      </c>
      <c r="L6" s="72"/>
      <c r="M6" s="6"/>
      <c r="N6" s="5"/>
      <c r="O6" s="4"/>
      <c r="P6" s="5"/>
      <c r="Q6" s="4"/>
      <c r="R6" s="17"/>
      <c r="S6" s="10" t="s">
        <v>96</v>
      </c>
      <c r="T6" s="12">
        <v>850</v>
      </c>
    </row>
    <row r="7" spans="1:20" ht="96.75" customHeight="1">
      <c r="A7" s="36">
        <v>2</v>
      </c>
      <c r="B7" s="10" t="s">
        <v>99</v>
      </c>
      <c r="C7" s="10" t="s">
        <v>59</v>
      </c>
      <c r="D7" s="10" t="s">
        <v>62</v>
      </c>
      <c r="E7" s="10" t="s">
        <v>63</v>
      </c>
      <c r="F7" s="65" t="s">
        <v>61</v>
      </c>
      <c r="G7" s="66"/>
      <c r="H7" s="67"/>
      <c r="I7" s="68">
        <v>39464</v>
      </c>
      <c r="J7" s="69"/>
      <c r="K7" s="73">
        <v>76028.98</v>
      </c>
      <c r="L7" s="74"/>
      <c r="M7" s="10" t="s">
        <v>254</v>
      </c>
      <c r="N7" s="12" t="s">
        <v>255</v>
      </c>
      <c r="O7" s="10" t="s">
        <v>224</v>
      </c>
      <c r="P7" s="23" t="s">
        <v>256</v>
      </c>
      <c r="Q7" s="10" t="s">
        <v>427</v>
      </c>
      <c r="R7" s="12">
        <v>12193.52</v>
      </c>
      <c r="S7" s="10" t="s">
        <v>428</v>
      </c>
      <c r="T7" s="12">
        <v>16024.86</v>
      </c>
    </row>
    <row r="8" spans="1:21" ht="105.75" customHeight="1">
      <c r="A8" s="36">
        <v>3</v>
      </c>
      <c r="B8" s="10" t="s">
        <v>99</v>
      </c>
      <c r="C8" s="10" t="s">
        <v>59</v>
      </c>
      <c r="D8" s="10" t="s">
        <v>65</v>
      </c>
      <c r="E8" s="10" t="s">
        <v>66</v>
      </c>
      <c r="F8" s="65" t="s">
        <v>64</v>
      </c>
      <c r="G8" s="66"/>
      <c r="H8" s="67"/>
      <c r="I8" s="68">
        <v>39498</v>
      </c>
      <c r="J8" s="69"/>
      <c r="K8" s="73">
        <v>9747.42</v>
      </c>
      <c r="L8" s="74"/>
      <c r="M8" s="1"/>
      <c r="N8" s="2"/>
      <c r="O8" s="1"/>
      <c r="P8" s="2"/>
      <c r="Q8" s="1"/>
      <c r="R8" s="17"/>
      <c r="S8" s="18" t="s">
        <v>155</v>
      </c>
      <c r="T8" s="17">
        <v>9747.42</v>
      </c>
      <c r="U8" s="20"/>
    </row>
    <row r="9" spans="1:20" ht="60.75" customHeight="1">
      <c r="A9" s="36">
        <v>4</v>
      </c>
      <c r="B9" s="10" t="s">
        <v>99</v>
      </c>
      <c r="C9" s="10" t="s">
        <v>59</v>
      </c>
      <c r="D9" s="10" t="s">
        <v>68</v>
      </c>
      <c r="E9" s="10" t="s">
        <v>69</v>
      </c>
      <c r="F9" s="65" t="s">
        <v>67</v>
      </c>
      <c r="G9" s="66"/>
      <c r="H9" s="67"/>
      <c r="I9" s="68">
        <v>39513</v>
      </c>
      <c r="J9" s="69"/>
      <c r="K9" s="73">
        <v>9954</v>
      </c>
      <c r="L9" s="74"/>
      <c r="M9" s="1"/>
      <c r="N9" s="2"/>
      <c r="O9" s="1"/>
      <c r="P9" s="2"/>
      <c r="Q9" s="1"/>
      <c r="R9" s="17"/>
      <c r="S9" s="10" t="s">
        <v>98</v>
      </c>
      <c r="T9" s="19">
        <v>7110</v>
      </c>
    </row>
    <row r="10" spans="1:20" ht="70.5" customHeight="1">
      <c r="A10" s="36">
        <v>5</v>
      </c>
      <c r="B10" s="10" t="s">
        <v>99</v>
      </c>
      <c r="C10" s="10" t="s">
        <v>59</v>
      </c>
      <c r="D10" s="10" t="s">
        <v>71</v>
      </c>
      <c r="E10" s="10" t="s">
        <v>66</v>
      </c>
      <c r="F10" s="65" t="s">
        <v>70</v>
      </c>
      <c r="G10" s="66"/>
      <c r="H10" s="67"/>
      <c r="I10" s="68">
        <v>39513</v>
      </c>
      <c r="J10" s="69"/>
      <c r="K10" s="73">
        <v>1582.02</v>
      </c>
      <c r="L10" s="74"/>
      <c r="M10" s="1"/>
      <c r="N10" s="2"/>
      <c r="O10" s="1"/>
      <c r="P10" s="2"/>
      <c r="Q10" s="1"/>
      <c r="R10" s="17"/>
      <c r="S10" s="10" t="s">
        <v>97</v>
      </c>
      <c r="T10" s="12">
        <v>1582.02</v>
      </c>
    </row>
    <row r="11" spans="1:20" ht="94.5" customHeight="1">
      <c r="A11" s="36">
        <v>6</v>
      </c>
      <c r="B11" s="10" t="s">
        <v>99</v>
      </c>
      <c r="C11" s="10" t="s">
        <v>59</v>
      </c>
      <c r="D11" s="10" t="s">
        <v>73</v>
      </c>
      <c r="E11" s="10" t="s">
        <v>74</v>
      </c>
      <c r="F11" s="65" t="s">
        <v>72</v>
      </c>
      <c r="G11" s="66"/>
      <c r="H11" s="67"/>
      <c r="I11" s="68">
        <v>39514</v>
      </c>
      <c r="J11" s="69"/>
      <c r="K11" s="73">
        <v>873.57</v>
      </c>
      <c r="L11" s="74"/>
      <c r="M11" s="1"/>
      <c r="N11" s="2"/>
      <c r="O11" s="1"/>
      <c r="P11" s="2"/>
      <c r="Q11" s="1"/>
      <c r="R11" s="17"/>
      <c r="S11" s="10" t="s">
        <v>103</v>
      </c>
      <c r="T11" s="12">
        <v>873.57</v>
      </c>
    </row>
    <row r="12" spans="1:20" ht="93.75" customHeight="1">
      <c r="A12" s="36">
        <v>7</v>
      </c>
      <c r="B12" s="10" t="s">
        <v>99</v>
      </c>
      <c r="C12" s="10" t="s">
        <v>59</v>
      </c>
      <c r="D12" s="10" t="s">
        <v>75</v>
      </c>
      <c r="E12" s="10" t="s">
        <v>77</v>
      </c>
      <c r="F12" s="65" t="s">
        <v>76</v>
      </c>
      <c r="G12" s="66"/>
      <c r="H12" s="67"/>
      <c r="I12" s="68">
        <v>39521</v>
      </c>
      <c r="J12" s="69"/>
      <c r="K12" s="73">
        <v>10412</v>
      </c>
      <c r="L12" s="74"/>
      <c r="M12" s="1"/>
      <c r="N12" s="2"/>
      <c r="O12" s="1"/>
      <c r="P12" s="2"/>
      <c r="Q12" s="1"/>
      <c r="R12" s="17"/>
      <c r="S12" s="10" t="s">
        <v>423</v>
      </c>
      <c r="T12" s="12">
        <v>10616.49</v>
      </c>
    </row>
    <row r="13" spans="1:20" ht="51" customHeight="1">
      <c r="A13" s="36">
        <v>8</v>
      </c>
      <c r="B13" s="10" t="s">
        <v>99</v>
      </c>
      <c r="C13" s="10" t="s">
        <v>59</v>
      </c>
      <c r="D13" s="10" t="s">
        <v>79</v>
      </c>
      <c r="E13" s="10" t="s">
        <v>58</v>
      </c>
      <c r="F13" s="65" t="s">
        <v>78</v>
      </c>
      <c r="G13" s="66"/>
      <c r="H13" s="67"/>
      <c r="I13" s="68">
        <v>39580</v>
      </c>
      <c r="J13" s="69"/>
      <c r="K13" s="73">
        <v>1248</v>
      </c>
      <c r="L13" s="74"/>
      <c r="M13" s="1"/>
      <c r="N13" s="2"/>
      <c r="O13" s="1"/>
      <c r="P13" s="2"/>
      <c r="Q13" s="1"/>
      <c r="R13" s="17"/>
      <c r="S13" s="10" t="s">
        <v>101</v>
      </c>
      <c r="T13" s="12">
        <v>1248</v>
      </c>
    </row>
    <row r="14" spans="1:20" ht="58.5" customHeight="1">
      <c r="A14" s="36">
        <v>9</v>
      </c>
      <c r="B14" s="10" t="s">
        <v>99</v>
      </c>
      <c r="C14" s="10" t="s">
        <v>59</v>
      </c>
      <c r="D14" s="10" t="s">
        <v>81</v>
      </c>
      <c r="E14" s="10" t="s">
        <v>82</v>
      </c>
      <c r="F14" s="65" t="s">
        <v>80</v>
      </c>
      <c r="G14" s="66"/>
      <c r="H14" s="67"/>
      <c r="I14" s="68">
        <v>39583</v>
      </c>
      <c r="J14" s="69"/>
      <c r="K14" s="73">
        <v>1594.34</v>
      </c>
      <c r="L14" s="74"/>
      <c r="M14" s="1"/>
      <c r="N14" s="2"/>
      <c r="O14" s="1"/>
      <c r="P14" s="2"/>
      <c r="Q14" s="1"/>
      <c r="R14" s="17"/>
      <c r="S14" s="10" t="s">
        <v>102</v>
      </c>
      <c r="T14" s="12">
        <v>1594.34</v>
      </c>
    </row>
    <row r="15" spans="1:20" ht="73.5" customHeight="1">
      <c r="A15" s="36">
        <v>10</v>
      </c>
      <c r="B15" s="10" t="s">
        <v>99</v>
      </c>
      <c r="C15" s="10" t="s">
        <v>59</v>
      </c>
      <c r="D15" s="10" t="s">
        <v>84</v>
      </c>
      <c r="E15" s="10" t="s">
        <v>85</v>
      </c>
      <c r="F15" s="65" t="s">
        <v>83</v>
      </c>
      <c r="G15" s="66"/>
      <c r="H15" s="67"/>
      <c r="I15" s="68">
        <v>39584</v>
      </c>
      <c r="J15" s="69"/>
      <c r="K15" s="73">
        <v>2271.06</v>
      </c>
      <c r="L15" s="74"/>
      <c r="M15" s="1"/>
      <c r="N15" s="2"/>
      <c r="O15" s="1"/>
      <c r="P15" s="2"/>
      <c r="Q15" s="1"/>
      <c r="R15" s="17"/>
      <c r="S15" s="10" t="s">
        <v>244</v>
      </c>
      <c r="T15" s="12">
        <v>2271.06</v>
      </c>
    </row>
    <row r="16" spans="1:20" ht="72.75" customHeight="1">
      <c r="A16" s="36">
        <v>11</v>
      </c>
      <c r="B16" s="10" t="s">
        <v>99</v>
      </c>
      <c r="C16" s="10" t="s">
        <v>59</v>
      </c>
      <c r="D16" s="10" t="s">
        <v>87</v>
      </c>
      <c r="E16" s="10" t="s">
        <v>66</v>
      </c>
      <c r="F16" s="65" t="s">
        <v>86</v>
      </c>
      <c r="G16" s="66"/>
      <c r="H16" s="67"/>
      <c r="I16" s="68">
        <v>39623</v>
      </c>
      <c r="J16" s="69"/>
      <c r="K16" s="73">
        <v>12154.62</v>
      </c>
      <c r="L16" s="74"/>
      <c r="M16" s="15" t="s">
        <v>154</v>
      </c>
      <c r="N16" s="17">
        <v>10939.15</v>
      </c>
      <c r="O16" s="16"/>
      <c r="P16" s="2"/>
      <c r="Q16" s="1"/>
      <c r="R16" s="17"/>
      <c r="S16" s="10" t="s">
        <v>204</v>
      </c>
      <c r="T16" s="12">
        <v>1215.47</v>
      </c>
    </row>
    <row r="17" spans="1:20" ht="96.75" customHeight="1" thickBot="1">
      <c r="A17" s="36">
        <v>12</v>
      </c>
      <c r="B17" s="10" t="s">
        <v>99</v>
      </c>
      <c r="C17" s="10" t="s">
        <v>59</v>
      </c>
      <c r="D17" s="10" t="s">
        <v>89</v>
      </c>
      <c r="E17" s="10" t="s">
        <v>90</v>
      </c>
      <c r="F17" s="65" t="s">
        <v>88</v>
      </c>
      <c r="G17" s="66"/>
      <c r="H17" s="67"/>
      <c r="I17" s="68">
        <v>39721</v>
      </c>
      <c r="J17" s="69"/>
      <c r="K17" s="73">
        <v>3336</v>
      </c>
      <c r="L17" s="74"/>
      <c r="M17" s="1"/>
      <c r="N17" s="2"/>
      <c r="O17" s="1"/>
      <c r="P17" s="2"/>
      <c r="Q17" s="1"/>
      <c r="R17" s="17"/>
      <c r="S17" s="10" t="s">
        <v>187</v>
      </c>
      <c r="T17" s="12">
        <v>3366</v>
      </c>
    </row>
    <row r="18" spans="1:20" ht="49.5" customHeight="1" thickBot="1">
      <c r="A18" s="36">
        <v>13</v>
      </c>
      <c r="B18" s="10" t="s">
        <v>99</v>
      </c>
      <c r="C18" s="10" t="s">
        <v>59</v>
      </c>
      <c r="D18" s="10" t="s">
        <v>92</v>
      </c>
      <c r="E18" s="10" t="s">
        <v>82</v>
      </c>
      <c r="F18" s="65" t="s">
        <v>91</v>
      </c>
      <c r="G18" s="66"/>
      <c r="H18" s="67"/>
      <c r="I18" s="68">
        <v>39728</v>
      </c>
      <c r="J18" s="69"/>
      <c r="K18" s="71">
        <v>4065.58</v>
      </c>
      <c r="L18" s="72"/>
      <c r="M18" s="1"/>
      <c r="N18" s="2"/>
      <c r="O18" s="1"/>
      <c r="P18" s="2"/>
      <c r="Q18" s="1"/>
      <c r="R18" s="17"/>
      <c r="S18" s="10" t="s">
        <v>223</v>
      </c>
      <c r="T18" s="12">
        <v>4065.58</v>
      </c>
    </row>
    <row r="19" spans="1:20" ht="76.5" customHeight="1" thickBot="1">
      <c r="A19" s="36">
        <v>14</v>
      </c>
      <c r="B19" s="10" t="s">
        <v>99</v>
      </c>
      <c r="C19" s="10" t="s">
        <v>59</v>
      </c>
      <c r="D19" s="10" t="s">
        <v>94</v>
      </c>
      <c r="E19" s="10" t="s">
        <v>95</v>
      </c>
      <c r="F19" s="65" t="s">
        <v>93</v>
      </c>
      <c r="G19" s="66"/>
      <c r="H19" s="67"/>
      <c r="I19" s="68">
        <v>39744</v>
      </c>
      <c r="J19" s="69"/>
      <c r="K19" s="71">
        <v>1224</v>
      </c>
      <c r="L19" s="72"/>
      <c r="M19" s="11"/>
      <c r="N19" s="11"/>
      <c r="O19" s="11"/>
      <c r="P19" s="11"/>
      <c r="Q19" s="11"/>
      <c r="R19" s="17"/>
      <c r="S19" s="10" t="s">
        <v>196</v>
      </c>
      <c r="T19" s="12">
        <v>1224</v>
      </c>
    </row>
    <row r="20" spans="1:20" ht="61.5" customHeight="1" thickBot="1">
      <c r="A20" s="36">
        <v>15</v>
      </c>
      <c r="B20" s="10" t="s">
        <v>99</v>
      </c>
      <c r="C20" s="10" t="s">
        <v>59</v>
      </c>
      <c r="D20" s="10" t="s">
        <v>131</v>
      </c>
      <c r="E20" s="10" t="s">
        <v>66</v>
      </c>
      <c r="F20" s="65" t="s">
        <v>132</v>
      </c>
      <c r="G20" s="66"/>
      <c r="H20" s="67"/>
      <c r="I20" s="68">
        <v>39764</v>
      </c>
      <c r="J20" s="69"/>
      <c r="K20" s="71">
        <v>2760</v>
      </c>
      <c r="L20" s="72"/>
      <c r="M20" s="11"/>
      <c r="N20" s="11"/>
      <c r="O20" s="11"/>
      <c r="P20" s="11"/>
      <c r="Q20" s="11"/>
      <c r="R20" s="17"/>
      <c r="S20" s="10" t="s">
        <v>133</v>
      </c>
      <c r="T20" s="12">
        <v>2760</v>
      </c>
    </row>
    <row r="21" spans="1:20" ht="55.5" customHeight="1" thickBot="1">
      <c r="A21" s="36">
        <v>16</v>
      </c>
      <c r="B21" s="10" t="s">
        <v>99</v>
      </c>
      <c r="C21" s="10" t="s">
        <v>59</v>
      </c>
      <c r="D21" s="10" t="s">
        <v>124</v>
      </c>
      <c r="E21" s="10" t="s">
        <v>134</v>
      </c>
      <c r="F21" s="65" t="s">
        <v>125</v>
      </c>
      <c r="G21" s="66"/>
      <c r="H21" s="67"/>
      <c r="I21" s="68">
        <v>39769</v>
      </c>
      <c r="J21" s="69"/>
      <c r="K21" s="71">
        <v>12240</v>
      </c>
      <c r="L21" s="72"/>
      <c r="M21" s="11"/>
      <c r="N21" s="11"/>
      <c r="O21" s="11"/>
      <c r="P21" s="11"/>
      <c r="Q21" s="11"/>
      <c r="R21" s="17"/>
      <c r="S21" s="10" t="s">
        <v>144</v>
      </c>
      <c r="T21" s="12">
        <v>12240</v>
      </c>
    </row>
    <row r="22" spans="1:20" ht="55.5" customHeight="1">
      <c r="A22" s="36">
        <v>17</v>
      </c>
      <c r="B22" s="10" t="s">
        <v>99</v>
      </c>
      <c r="C22" s="10" t="s">
        <v>59</v>
      </c>
      <c r="D22" s="10" t="s">
        <v>141</v>
      </c>
      <c r="E22" s="10" t="s">
        <v>142</v>
      </c>
      <c r="F22" s="65" t="s">
        <v>143</v>
      </c>
      <c r="G22" s="66"/>
      <c r="H22" s="67"/>
      <c r="I22" s="68">
        <v>39777</v>
      </c>
      <c r="J22" s="69"/>
      <c r="K22" s="71">
        <v>1224</v>
      </c>
      <c r="L22" s="72"/>
      <c r="M22" s="11"/>
      <c r="N22" s="11"/>
      <c r="O22" s="11"/>
      <c r="P22" s="11"/>
      <c r="Q22" s="11"/>
      <c r="R22" s="17"/>
      <c r="S22" s="10" t="s">
        <v>145</v>
      </c>
      <c r="T22" s="12">
        <v>1224</v>
      </c>
    </row>
    <row r="23" spans="1:20" ht="55.5" customHeight="1">
      <c r="A23" s="36">
        <v>18</v>
      </c>
      <c r="B23" s="10" t="s">
        <v>99</v>
      </c>
      <c r="C23" s="10" t="s">
        <v>59</v>
      </c>
      <c r="D23" s="10" t="s">
        <v>182</v>
      </c>
      <c r="E23" s="10" t="s">
        <v>183</v>
      </c>
      <c r="F23" s="65" t="s">
        <v>184</v>
      </c>
      <c r="G23" s="66"/>
      <c r="H23" s="67"/>
      <c r="I23" s="68">
        <v>39806</v>
      </c>
      <c r="J23" s="69"/>
      <c r="K23" s="70">
        <v>1958.4</v>
      </c>
      <c r="L23" s="70"/>
      <c r="M23" s="11"/>
      <c r="N23" s="11"/>
      <c r="O23" s="11"/>
      <c r="P23" s="11"/>
      <c r="Q23" s="11"/>
      <c r="R23" s="17"/>
      <c r="S23" s="10" t="s">
        <v>185</v>
      </c>
      <c r="T23" s="12">
        <v>1958.4</v>
      </c>
    </row>
  </sheetData>
  <sheetProtection/>
  <mergeCells count="66">
    <mergeCell ref="F21:H21"/>
    <mergeCell ref="I21:J21"/>
    <mergeCell ref="K21:L21"/>
    <mergeCell ref="F20:H20"/>
    <mergeCell ref="I20:J20"/>
    <mergeCell ref="K20:L20"/>
    <mergeCell ref="B2:T2"/>
    <mergeCell ref="C4:D4"/>
    <mergeCell ref="E4:E5"/>
    <mergeCell ref="B4:B5"/>
    <mergeCell ref="F4:H5"/>
    <mergeCell ref="I4:J5"/>
    <mergeCell ref="K4:L5"/>
    <mergeCell ref="O4:P4"/>
    <mergeCell ref="M4:N4"/>
    <mergeCell ref="Q4:R4"/>
    <mergeCell ref="K19:L19"/>
    <mergeCell ref="S4:T4"/>
    <mergeCell ref="F6:H6"/>
    <mergeCell ref="K6:L6"/>
    <mergeCell ref="I6:J6"/>
    <mergeCell ref="F7:H7"/>
    <mergeCell ref="F8:H8"/>
    <mergeCell ref="I7:J7"/>
    <mergeCell ref="I8:J8"/>
    <mergeCell ref="F12:H12"/>
    <mergeCell ref="K7:L7"/>
    <mergeCell ref="K8:L8"/>
    <mergeCell ref="F9:H9"/>
    <mergeCell ref="F10:H10"/>
    <mergeCell ref="F11:H11"/>
    <mergeCell ref="K13:L13"/>
    <mergeCell ref="I9:J9"/>
    <mergeCell ref="F19:H19"/>
    <mergeCell ref="I18:J18"/>
    <mergeCell ref="I13:J13"/>
    <mergeCell ref="I14:J14"/>
    <mergeCell ref="I15:J15"/>
    <mergeCell ref="I16:J16"/>
    <mergeCell ref="I19:J19"/>
    <mergeCell ref="F17:H17"/>
    <mergeCell ref="F18:H18"/>
    <mergeCell ref="F13:H13"/>
    <mergeCell ref="I17:J17"/>
    <mergeCell ref="I10:J10"/>
    <mergeCell ref="I11:J11"/>
    <mergeCell ref="I12:J12"/>
    <mergeCell ref="F16:H16"/>
    <mergeCell ref="B1:T1"/>
    <mergeCell ref="K9:L9"/>
    <mergeCell ref="K17:L17"/>
    <mergeCell ref="F14:H14"/>
    <mergeCell ref="F15:H15"/>
    <mergeCell ref="K18:L18"/>
    <mergeCell ref="K14:L14"/>
    <mergeCell ref="K15:L15"/>
    <mergeCell ref="K16:L16"/>
    <mergeCell ref="K10:L10"/>
    <mergeCell ref="K11:L11"/>
    <mergeCell ref="K12:L12"/>
    <mergeCell ref="F23:H23"/>
    <mergeCell ref="I23:J23"/>
    <mergeCell ref="K23:L23"/>
    <mergeCell ref="F22:H22"/>
    <mergeCell ref="I22:J22"/>
    <mergeCell ref="K22:L22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">
      <selection activeCell="B1" sqref="B1:T1"/>
    </sheetView>
  </sheetViews>
  <sheetFormatPr defaultColWidth="9.140625" defaultRowHeight="12.75"/>
  <cols>
    <col min="1" max="1" width="6.421875" style="0" customWidth="1"/>
    <col min="2" max="2" width="11.140625" style="0" customWidth="1"/>
    <col min="5" max="5" width="11.140625" style="0" customWidth="1"/>
    <col min="13" max="13" width="9.421875" style="0" customWidth="1"/>
    <col min="19" max="19" width="9.8515625" style="0" customWidth="1"/>
    <col min="20" max="20" width="11.421875" style="0" bestFit="1" customWidth="1"/>
  </cols>
  <sheetData>
    <row r="1" spans="2:20" ht="18" thickBot="1">
      <c r="B1" s="75" t="s">
        <v>55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7"/>
    </row>
    <row r="2" spans="2:20" ht="15.75" thickBot="1">
      <c r="B2" s="85" t="s">
        <v>961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7"/>
    </row>
    <row r="3" spans="6:8" ht="13.5" thickBot="1">
      <c r="F3" s="43"/>
      <c r="G3" s="43"/>
      <c r="H3" s="43"/>
    </row>
    <row r="4" spans="2:20" ht="13.5" thickBot="1">
      <c r="B4" s="90" t="s">
        <v>54</v>
      </c>
      <c r="C4" s="78" t="s">
        <v>53</v>
      </c>
      <c r="D4" s="79"/>
      <c r="E4" s="88" t="s">
        <v>52</v>
      </c>
      <c r="F4" s="92" t="s">
        <v>51</v>
      </c>
      <c r="G4" s="93"/>
      <c r="H4" s="94"/>
      <c r="I4" s="92" t="s">
        <v>50</v>
      </c>
      <c r="J4" s="94"/>
      <c r="K4" s="92" t="s">
        <v>49</v>
      </c>
      <c r="L4" s="94"/>
      <c r="M4" s="78" t="s">
        <v>48</v>
      </c>
      <c r="N4" s="79"/>
      <c r="O4" s="78" t="s">
        <v>47</v>
      </c>
      <c r="P4" s="79"/>
      <c r="Q4" s="78" t="s">
        <v>46</v>
      </c>
      <c r="R4" s="79"/>
      <c r="S4" s="78" t="s">
        <v>45</v>
      </c>
      <c r="T4" s="79"/>
    </row>
    <row r="5" spans="2:20" ht="12.75">
      <c r="B5" s="112"/>
      <c r="C5" s="9" t="s">
        <v>43</v>
      </c>
      <c r="D5" s="9" t="s">
        <v>44</v>
      </c>
      <c r="E5" s="100"/>
      <c r="F5" s="101"/>
      <c r="G5" s="102"/>
      <c r="H5" s="103"/>
      <c r="I5" s="101"/>
      <c r="J5" s="103"/>
      <c r="K5" s="101"/>
      <c r="L5" s="103"/>
      <c r="M5" s="9" t="s">
        <v>43</v>
      </c>
      <c r="N5" s="9" t="s">
        <v>42</v>
      </c>
      <c r="O5" s="9" t="s">
        <v>43</v>
      </c>
      <c r="P5" s="9" t="s">
        <v>42</v>
      </c>
      <c r="Q5" s="9" t="s">
        <v>43</v>
      </c>
      <c r="R5" s="9" t="s">
        <v>42</v>
      </c>
      <c r="S5" s="9" t="s">
        <v>43</v>
      </c>
      <c r="T5" s="39" t="s">
        <v>42</v>
      </c>
    </row>
    <row r="6" spans="1:20" ht="75" customHeight="1">
      <c r="A6" s="38">
        <v>1</v>
      </c>
      <c r="B6" s="10" t="s">
        <v>21</v>
      </c>
      <c r="C6" s="10" t="s">
        <v>104</v>
      </c>
      <c r="D6" s="10" t="s">
        <v>962</v>
      </c>
      <c r="E6" s="10" t="s">
        <v>963</v>
      </c>
      <c r="F6" s="141" t="s">
        <v>964</v>
      </c>
      <c r="G6" s="142"/>
      <c r="H6" s="143"/>
      <c r="I6" s="99">
        <v>42745</v>
      </c>
      <c r="J6" s="99"/>
      <c r="K6" s="123">
        <v>854</v>
      </c>
      <c r="L6" s="70"/>
      <c r="M6" s="44"/>
      <c r="N6" s="21"/>
      <c r="O6" s="13"/>
      <c r="P6" s="21"/>
      <c r="Q6" s="13"/>
      <c r="R6" s="22"/>
      <c r="S6" s="29" t="s">
        <v>1100</v>
      </c>
      <c r="T6" s="35">
        <v>854</v>
      </c>
    </row>
    <row r="7" spans="1:20" ht="69.75" customHeight="1">
      <c r="A7" s="38">
        <v>2</v>
      </c>
      <c r="B7" s="10" t="s">
        <v>21</v>
      </c>
      <c r="C7" s="10" t="s">
        <v>104</v>
      </c>
      <c r="D7" s="10" t="s">
        <v>965</v>
      </c>
      <c r="E7" s="10" t="s">
        <v>966</v>
      </c>
      <c r="F7" s="131" t="s">
        <v>967</v>
      </c>
      <c r="G7" s="132"/>
      <c r="H7" s="132"/>
      <c r="I7" s="99">
        <v>42758</v>
      </c>
      <c r="J7" s="99"/>
      <c r="K7" s="123">
        <v>2806</v>
      </c>
      <c r="L7" s="70"/>
      <c r="M7" s="11"/>
      <c r="N7" s="21"/>
      <c r="O7" s="13"/>
      <c r="P7" s="21"/>
      <c r="Q7" s="13"/>
      <c r="R7" s="22"/>
      <c r="S7" s="29" t="s">
        <v>1016</v>
      </c>
      <c r="T7" s="21">
        <v>2806</v>
      </c>
    </row>
    <row r="8" spans="1:20" ht="81" customHeight="1">
      <c r="A8" s="38">
        <v>3</v>
      </c>
      <c r="B8" s="10" t="s">
        <v>21</v>
      </c>
      <c r="C8" s="10" t="s">
        <v>104</v>
      </c>
      <c r="D8" s="10" t="s">
        <v>968</v>
      </c>
      <c r="E8" s="10" t="s">
        <v>645</v>
      </c>
      <c r="F8" s="131" t="s">
        <v>969</v>
      </c>
      <c r="G8" s="132"/>
      <c r="H8" s="132"/>
      <c r="I8" s="99">
        <v>42781</v>
      </c>
      <c r="J8" s="99"/>
      <c r="K8" s="123">
        <v>6724.64</v>
      </c>
      <c r="L8" s="70"/>
      <c r="M8" s="44" t="s">
        <v>1097</v>
      </c>
      <c r="N8" s="21">
        <v>3362.32</v>
      </c>
      <c r="O8" s="13"/>
      <c r="P8" s="21"/>
      <c r="Q8" s="13"/>
      <c r="R8" s="22"/>
      <c r="S8" s="29" t="s">
        <v>1124</v>
      </c>
      <c r="T8" s="35">
        <v>3362.32</v>
      </c>
    </row>
    <row r="9" spans="1:20" ht="64.5" customHeight="1">
      <c r="A9" s="38">
        <v>4</v>
      </c>
      <c r="B9" s="10" t="s">
        <v>21</v>
      </c>
      <c r="C9" s="10" t="s">
        <v>104</v>
      </c>
      <c r="D9" s="10" t="s">
        <v>970</v>
      </c>
      <c r="E9" s="10" t="s">
        <v>560</v>
      </c>
      <c r="F9" s="140" t="s">
        <v>1117</v>
      </c>
      <c r="G9" s="121"/>
      <c r="H9" s="122"/>
      <c r="I9" s="99">
        <v>42782</v>
      </c>
      <c r="J9" s="99"/>
      <c r="K9" s="123">
        <v>888.16</v>
      </c>
      <c r="L9" s="70"/>
      <c r="M9" s="140" t="s">
        <v>1114</v>
      </c>
      <c r="N9" s="144"/>
      <c r="O9" s="140" t="s">
        <v>1115</v>
      </c>
      <c r="P9" s="122"/>
      <c r="Q9" s="13"/>
      <c r="R9" s="22"/>
      <c r="S9" s="29" t="s">
        <v>1116</v>
      </c>
      <c r="T9" s="35">
        <v>888.16</v>
      </c>
    </row>
    <row r="10" spans="1:20" ht="93" customHeight="1">
      <c r="A10" s="38">
        <v>5</v>
      </c>
      <c r="B10" s="10" t="s">
        <v>21</v>
      </c>
      <c r="C10" s="10" t="s">
        <v>104</v>
      </c>
      <c r="D10" s="10" t="s">
        <v>971</v>
      </c>
      <c r="E10" s="10" t="s">
        <v>972</v>
      </c>
      <c r="F10" s="140" t="s">
        <v>1023</v>
      </c>
      <c r="G10" s="121"/>
      <c r="H10" s="122"/>
      <c r="I10" s="99">
        <v>42786</v>
      </c>
      <c r="J10" s="99"/>
      <c r="K10" s="123">
        <v>5856</v>
      </c>
      <c r="L10" s="70"/>
      <c r="M10" s="29"/>
      <c r="N10" s="21"/>
      <c r="O10" s="13"/>
      <c r="P10" s="21"/>
      <c r="Q10" s="13"/>
      <c r="R10" s="22"/>
      <c r="S10" s="29" t="s">
        <v>1069</v>
      </c>
      <c r="T10" s="35">
        <v>4800</v>
      </c>
    </row>
    <row r="11" spans="1:20" ht="91.5" customHeight="1">
      <c r="A11" s="41">
        <v>6</v>
      </c>
      <c r="B11" s="10" t="s">
        <v>21</v>
      </c>
      <c r="C11" s="10" t="s">
        <v>104</v>
      </c>
      <c r="D11" s="10" t="s">
        <v>973</v>
      </c>
      <c r="E11" s="10" t="s">
        <v>974</v>
      </c>
      <c r="F11" s="131" t="s">
        <v>1024</v>
      </c>
      <c r="G11" s="132"/>
      <c r="H11" s="132"/>
      <c r="I11" s="99">
        <v>42787</v>
      </c>
      <c r="J11" s="99"/>
      <c r="K11" s="123">
        <v>3552.64</v>
      </c>
      <c r="L11" s="70"/>
      <c r="M11" s="44"/>
      <c r="N11" s="30"/>
      <c r="O11" s="13"/>
      <c r="P11" s="21"/>
      <c r="Q11" s="13"/>
      <c r="R11" s="22"/>
      <c r="S11" s="29"/>
      <c r="T11" s="21"/>
    </row>
    <row r="12" spans="1:20" ht="66.75" customHeight="1">
      <c r="A12" s="38">
        <v>7</v>
      </c>
      <c r="B12" s="10" t="s">
        <v>21</v>
      </c>
      <c r="C12" s="10" t="s">
        <v>104</v>
      </c>
      <c r="D12" s="10" t="s">
        <v>975</v>
      </c>
      <c r="E12" s="10" t="s">
        <v>11</v>
      </c>
      <c r="F12" s="131" t="s">
        <v>976</v>
      </c>
      <c r="G12" s="132"/>
      <c r="H12" s="132"/>
      <c r="I12" s="99">
        <v>42800</v>
      </c>
      <c r="J12" s="99"/>
      <c r="K12" s="123">
        <v>999.05</v>
      </c>
      <c r="L12" s="70"/>
      <c r="M12" s="11"/>
      <c r="N12" s="21"/>
      <c r="O12" s="13"/>
      <c r="P12" s="21"/>
      <c r="Q12" s="13"/>
      <c r="R12" s="22"/>
      <c r="S12" s="49" t="s">
        <v>1014</v>
      </c>
      <c r="T12" s="48">
        <v>999.05</v>
      </c>
    </row>
    <row r="13" spans="1:20" ht="66" customHeight="1">
      <c r="A13" s="38">
        <v>8</v>
      </c>
      <c r="B13" s="10" t="s">
        <v>21</v>
      </c>
      <c r="C13" s="10" t="s">
        <v>104</v>
      </c>
      <c r="D13" s="10" t="s">
        <v>977</v>
      </c>
      <c r="E13" s="10" t="s">
        <v>978</v>
      </c>
      <c r="F13" s="131" t="s">
        <v>979</v>
      </c>
      <c r="G13" s="132"/>
      <c r="H13" s="132"/>
      <c r="I13" s="99">
        <v>42800</v>
      </c>
      <c r="J13" s="99"/>
      <c r="K13" s="123">
        <v>777.5</v>
      </c>
      <c r="L13" s="70"/>
      <c r="M13" s="11"/>
      <c r="N13" s="21"/>
      <c r="O13" s="13"/>
      <c r="P13" s="21"/>
      <c r="Q13" s="13"/>
      <c r="R13" s="22"/>
      <c r="S13" s="29" t="s">
        <v>1064</v>
      </c>
      <c r="T13" s="21">
        <v>777.5</v>
      </c>
    </row>
    <row r="14" spans="1:20" ht="90.75" customHeight="1">
      <c r="A14" s="38">
        <v>9</v>
      </c>
      <c r="B14" s="10" t="s">
        <v>21</v>
      </c>
      <c r="C14" s="10" t="s">
        <v>104</v>
      </c>
      <c r="D14" s="10" t="s">
        <v>980</v>
      </c>
      <c r="E14" s="10" t="s">
        <v>981</v>
      </c>
      <c r="F14" s="140" t="s">
        <v>1025</v>
      </c>
      <c r="G14" s="121"/>
      <c r="H14" s="122"/>
      <c r="I14" s="68">
        <v>42825</v>
      </c>
      <c r="J14" s="69"/>
      <c r="K14" s="138">
        <v>3294</v>
      </c>
      <c r="L14" s="139"/>
      <c r="M14" s="11"/>
      <c r="N14" s="21"/>
      <c r="O14" s="13"/>
      <c r="P14" s="21"/>
      <c r="Q14" s="13"/>
      <c r="R14" s="22"/>
      <c r="S14" s="29" t="s">
        <v>1044</v>
      </c>
      <c r="T14" s="21">
        <v>3294</v>
      </c>
    </row>
    <row r="15" spans="1:20" ht="49.5" customHeight="1">
      <c r="A15" s="38">
        <v>10</v>
      </c>
      <c r="B15" s="10" t="s">
        <v>21</v>
      </c>
      <c r="C15" s="10" t="s">
        <v>104</v>
      </c>
      <c r="D15" s="10" t="s">
        <v>982</v>
      </c>
      <c r="E15" s="10" t="s">
        <v>966</v>
      </c>
      <c r="F15" s="131" t="s">
        <v>983</v>
      </c>
      <c r="G15" s="132"/>
      <c r="H15" s="132"/>
      <c r="I15" s="99">
        <v>42857</v>
      </c>
      <c r="J15" s="99"/>
      <c r="K15" s="123">
        <v>3679.52</v>
      </c>
      <c r="L15" s="70"/>
      <c r="M15" s="11"/>
      <c r="N15" s="21"/>
      <c r="O15" s="13"/>
      <c r="P15" s="21"/>
      <c r="Q15" s="13"/>
      <c r="R15" s="22"/>
      <c r="S15" s="29" t="s">
        <v>1095</v>
      </c>
      <c r="T15" s="21">
        <v>3679.52</v>
      </c>
    </row>
    <row r="16" spans="1:20" ht="49.5" customHeight="1">
      <c r="A16" s="38">
        <v>11</v>
      </c>
      <c r="B16" s="10" t="s">
        <v>21</v>
      </c>
      <c r="C16" s="10" t="s">
        <v>104</v>
      </c>
      <c r="D16" s="10" t="s">
        <v>984</v>
      </c>
      <c r="E16" s="10" t="s">
        <v>985</v>
      </c>
      <c r="F16" s="131" t="s">
        <v>986</v>
      </c>
      <c r="G16" s="132"/>
      <c r="H16" s="132"/>
      <c r="I16" s="99">
        <v>42871</v>
      </c>
      <c r="J16" s="99"/>
      <c r="K16" s="123">
        <v>7359.04</v>
      </c>
      <c r="L16" s="70"/>
      <c r="M16" s="11"/>
      <c r="N16" s="21"/>
      <c r="O16" s="13"/>
      <c r="P16" s="21"/>
      <c r="Q16" s="13"/>
      <c r="R16" s="22"/>
      <c r="S16" s="29" t="s">
        <v>1042</v>
      </c>
      <c r="T16" s="21">
        <v>7359.04</v>
      </c>
    </row>
    <row r="17" spans="1:20" ht="87.75" customHeight="1">
      <c r="A17" s="38">
        <v>12</v>
      </c>
      <c r="B17" s="10" t="s">
        <v>21</v>
      </c>
      <c r="C17" s="10" t="s">
        <v>104</v>
      </c>
      <c r="D17" s="10" t="s">
        <v>987</v>
      </c>
      <c r="E17" s="10" t="s">
        <v>988</v>
      </c>
      <c r="F17" s="131" t="s">
        <v>989</v>
      </c>
      <c r="G17" s="132"/>
      <c r="H17" s="132"/>
      <c r="I17" s="99">
        <v>42879</v>
      </c>
      <c r="J17" s="99"/>
      <c r="K17" s="123">
        <v>995.52</v>
      </c>
      <c r="L17" s="70"/>
      <c r="M17" s="11"/>
      <c r="N17" s="21"/>
      <c r="O17" s="13"/>
      <c r="P17" s="21"/>
      <c r="Q17" s="13"/>
      <c r="R17" s="22"/>
      <c r="S17" s="29" t="s">
        <v>1112</v>
      </c>
      <c r="T17" s="21">
        <v>995.52</v>
      </c>
    </row>
    <row r="18" spans="1:20" ht="49.5" customHeight="1">
      <c r="A18" s="41">
        <v>13</v>
      </c>
      <c r="B18" s="10" t="s">
        <v>21</v>
      </c>
      <c r="C18" s="10" t="s">
        <v>104</v>
      </c>
      <c r="D18" s="10" t="s">
        <v>990</v>
      </c>
      <c r="E18" s="10" t="s">
        <v>991</v>
      </c>
      <c r="F18" s="131" t="s">
        <v>992</v>
      </c>
      <c r="G18" s="132"/>
      <c r="H18" s="132"/>
      <c r="I18" s="99">
        <v>42893</v>
      </c>
      <c r="J18" s="99"/>
      <c r="K18" s="127">
        <v>1427.95</v>
      </c>
      <c r="L18" s="70"/>
      <c r="M18" s="11"/>
      <c r="N18" s="21"/>
      <c r="O18" s="13"/>
      <c r="P18" s="21"/>
      <c r="Q18" s="13"/>
      <c r="R18" s="22"/>
      <c r="S18" s="13"/>
      <c r="T18" s="21"/>
    </row>
    <row r="19" spans="1:20" ht="72" customHeight="1">
      <c r="A19" s="41">
        <v>14</v>
      </c>
      <c r="B19" s="10" t="s">
        <v>21</v>
      </c>
      <c r="C19" s="10" t="s">
        <v>104</v>
      </c>
      <c r="D19" s="10" t="s">
        <v>1027</v>
      </c>
      <c r="E19" s="10" t="s">
        <v>963</v>
      </c>
      <c r="F19" s="131" t="s">
        <v>1028</v>
      </c>
      <c r="G19" s="132"/>
      <c r="H19" s="132"/>
      <c r="I19" s="99">
        <v>42907</v>
      </c>
      <c r="J19" s="99"/>
      <c r="K19" s="123">
        <v>1015.04</v>
      </c>
      <c r="L19" s="70"/>
      <c r="M19" s="44" t="s">
        <v>1031</v>
      </c>
      <c r="N19" s="21"/>
      <c r="O19" s="13"/>
      <c r="P19" s="21"/>
      <c r="Q19" s="13"/>
      <c r="R19" s="22"/>
      <c r="S19" s="29"/>
      <c r="T19" s="21"/>
    </row>
    <row r="20" spans="1:20" ht="68.25" customHeight="1">
      <c r="A20" s="38">
        <v>15</v>
      </c>
      <c r="B20" s="10" t="s">
        <v>21</v>
      </c>
      <c r="C20" s="10" t="s">
        <v>104</v>
      </c>
      <c r="D20" s="10" t="s">
        <v>1029</v>
      </c>
      <c r="E20" s="10" t="s">
        <v>963</v>
      </c>
      <c r="F20" s="131" t="s">
        <v>1030</v>
      </c>
      <c r="G20" s="132"/>
      <c r="H20" s="132"/>
      <c r="I20" s="99">
        <v>42907</v>
      </c>
      <c r="J20" s="99"/>
      <c r="K20" s="127">
        <v>253.76</v>
      </c>
      <c r="L20" s="70"/>
      <c r="M20" s="29"/>
      <c r="N20" s="21"/>
      <c r="O20" s="13"/>
      <c r="P20" s="21"/>
      <c r="Q20" s="13"/>
      <c r="R20" s="22"/>
      <c r="S20" s="29" t="s">
        <v>1100</v>
      </c>
      <c r="T20" s="21">
        <v>253.76</v>
      </c>
    </row>
    <row r="21" spans="1:20" ht="55.5" customHeight="1">
      <c r="A21" s="38">
        <v>16</v>
      </c>
      <c r="B21" s="10" t="s">
        <v>21</v>
      </c>
      <c r="C21" s="10" t="s">
        <v>104</v>
      </c>
      <c r="D21" s="10" t="s">
        <v>1032</v>
      </c>
      <c r="E21" s="10" t="s">
        <v>991</v>
      </c>
      <c r="F21" s="131" t="s">
        <v>1033</v>
      </c>
      <c r="G21" s="132"/>
      <c r="H21" s="132"/>
      <c r="I21" s="99">
        <v>42912</v>
      </c>
      <c r="J21" s="99"/>
      <c r="K21" s="123">
        <v>871.08</v>
      </c>
      <c r="L21" s="70"/>
      <c r="M21" s="11"/>
      <c r="N21" s="21"/>
      <c r="O21" s="13"/>
      <c r="P21" s="21"/>
      <c r="Q21" s="13"/>
      <c r="R21" s="22"/>
      <c r="S21" s="29" t="s">
        <v>1067</v>
      </c>
      <c r="T21" s="21">
        <v>871.08</v>
      </c>
    </row>
    <row r="22" spans="1:20" ht="69.75" customHeight="1">
      <c r="A22" s="38">
        <v>17</v>
      </c>
      <c r="B22" s="10" t="s">
        <v>21</v>
      </c>
      <c r="C22" s="10" t="s">
        <v>104</v>
      </c>
      <c r="D22" s="10" t="s">
        <v>1034</v>
      </c>
      <c r="E22" s="10" t="s">
        <v>1035</v>
      </c>
      <c r="F22" s="131" t="s">
        <v>1036</v>
      </c>
      <c r="G22" s="132"/>
      <c r="H22" s="132"/>
      <c r="I22" s="99">
        <v>42914</v>
      </c>
      <c r="J22" s="99"/>
      <c r="K22" s="127">
        <v>4060.16</v>
      </c>
      <c r="L22" s="70"/>
      <c r="M22" s="11"/>
      <c r="N22" s="21"/>
      <c r="O22" s="13"/>
      <c r="P22" s="21"/>
      <c r="Q22" s="13"/>
      <c r="R22" s="22"/>
      <c r="S22" s="29" t="s">
        <v>1070</v>
      </c>
      <c r="T22" s="30">
        <v>3328</v>
      </c>
    </row>
    <row r="23" spans="1:20" ht="49.5" customHeight="1">
      <c r="A23" s="38">
        <v>18</v>
      </c>
      <c r="B23" s="10" t="s">
        <v>21</v>
      </c>
      <c r="C23" s="10" t="s">
        <v>104</v>
      </c>
      <c r="D23" s="10" t="s">
        <v>1037</v>
      </c>
      <c r="E23" s="10" t="s">
        <v>1038</v>
      </c>
      <c r="F23" s="131" t="s">
        <v>1039</v>
      </c>
      <c r="G23" s="132"/>
      <c r="H23" s="132"/>
      <c r="I23" s="99">
        <v>42923</v>
      </c>
      <c r="J23" s="99"/>
      <c r="K23" s="123">
        <v>988</v>
      </c>
      <c r="L23" s="70"/>
      <c r="M23" s="11"/>
      <c r="N23" s="21"/>
      <c r="O23" s="13"/>
      <c r="P23" s="21"/>
      <c r="Q23" s="13"/>
      <c r="R23" s="22"/>
      <c r="S23" s="29" t="s">
        <v>1063</v>
      </c>
      <c r="T23" s="21">
        <v>988</v>
      </c>
    </row>
    <row r="24" spans="1:20" ht="49.5" customHeight="1">
      <c r="A24" s="38">
        <v>19</v>
      </c>
      <c r="B24" s="10" t="s">
        <v>21</v>
      </c>
      <c r="C24" s="10" t="s">
        <v>104</v>
      </c>
      <c r="D24" s="10" t="s">
        <v>1040</v>
      </c>
      <c r="E24" s="10" t="s">
        <v>1038</v>
      </c>
      <c r="F24" s="131" t="s">
        <v>1041</v>
      </c>
      <c r="G24" s="132"/>
      <c r="H24" s="132"/>
      <c r="I24" s="99">
        <v>42948</v>
      </c>
      <c r="J24" s="99"/>
      <c r="K24" s="123">
        <v>988</v>
      </c>
      <c r="L24" s="70"/>
      <c r="M24" s="11"/>
      <c r="N24" s="21"/>
      <c r="O24" s="13"/>
      <c r="P24" s="21"/>
      <c r="Q24" s="13"/>
      <c r="R24" s="22"/>
      <c r="S24" s="29" t="s">
        <v>1093</v>
      </c>
      <c r="T24" s="21">
        <v>988</v>
      </c>
    </row>
    <row r="25" spans="1:20" ht="78.75" customHeight="1">
      <c r="A25" s="38">
        <v>20</v>
      </c>
      <c r="B25" s="10" t="s">
        <v>21</v>
      </c>
      <c r="C25" s="10" t="s">
        <v>104</v>
      </c>
      <c r="D25" s="10" t="s">
        <v>1045</v>
      </c>
      <c r="E25" s="10" t="s">
        <v>1046</v>
      </c>
      <c r="F25" s="131" t="s">
        <v>1047</v>
      </c>
      <c r="G25" s="132"/>
      <c r="H25" s="132"/>
      <c r="I25" s="99">
        <v>42982</v>
      </c>
      <c r="J25" s="99"/>
      <c r="K25" s="123">
        <v>16494.4</v>
      </c>
      <c r="L25" s="70"/>
      <c r="M25" s="11"/>
      <c r="N25" s="21"/>
      <c r="O25" s="13"/>
      <c r="P25" s="21"/>
      <c r="Q25" s="13"/>
      <c r="R25" s="22"/>
      <c r="S25" s="29" t="s">
        <v>1119</v>
      </c>
      <c r="T25" s="21">
        <v>16494.4</v>
      </c>
    </row>
    <row r="26" spans="1:20" ht="73.5" customHeight="1">
      <c r="A26" s="38">
        <v>21</v>
      </c>
      <c r="B26" s="10" t="s">
        <v>21</v>
      </c>
      <c r="C26" s="10" t="s">
        <v>104</v>
      </c>
      <c r="D26" s="10" t="s">
        <v>1048</v>
      </c>
      <c r="E26" s="10" t="s">
        <v>974</v>
      </c>
      <c r="F26" s="131" t="s">
        <v>1051</v>
      </c>
      <c r="G26" s="132"/>
      <c r="H26" s="132"/>
      <c r="I26" s="99">
        <v>42986</v>
      </c>
      <c r="J26" s="99"/>
      <c r="K26" s="123">
        <v>6978.4</v>
      </c>
      <c r="L26" s="70"/>
      <c r="M26" s="44" t="s">
        <v>1065</v>
      </c>
      <c r="N26" s="21">
        <v>2537.6</v>
      </c>
      <c r="O26" s="13"/>
      <c r="P26" s="21"/>
      <c r="Q26" s="13"/>
      <c r="R26" s="22"/>
      <c r="S26" s="29" t="s">
        <v>1092</v>
      </c>
      <c r="T26" s="21">
        <v>4440.8</v>
      </c>
    </row>
    <row r="27" spans="1:20" ht="68.25" customHeight="1">
      <c r="A27" s="38">
        <v>22</v>
      </c>
      <c r="B27" s="10" t="s">
        <v>21</v>
      </c>
      <c r="C27" s="10" t="s">
        <v>104</v>
      </c>
      <c r="D27" s="10" t="s">
        <v>1049</v>
      </c>
      <c r="E27" s="10" t="s">
        <v>1050</v>
      </c>
      <c r="F27" s="131" t="s">
        <v>1052</v>
      </c>
      <c r="G27" s="132"/>
      <c r="H27" s="132"/>
      <c r="I27" s="99">
        <v>42993</v>
      </c>
      <c r="J27" s="99"/>
      <c r="K27" s="123">
        <v>1057.74</v>
      </c>
      <c r="L27" s="70"/>
      <c r="M27" s="11"/>
      <c r="N27" s="21"/>
      <c r="O27" s="13"/>
      <c r="P27" s="21"/>
      <c r="Q27" s="13"/>
      <c r="R27" s="22"/>
      <c r="S27" s="29" t="s">
        <v>1079</v>
      </c>
      <c r="T27" s="21">
        <v>1057.74</v>
      </c>
    </row>
    <row r="28" spans="1:20" ht="55.5" customHeight="1">
      <c r="A28" s="38">
        <v>23</v>
      </c>
      <c r="B28" s="10" t="s">
        <v>21</v>
      </c>
      <c r="C28" s="10" t="s">
        <v>104</v>
      </c>
      <c r="D28" s="10" t="s">
        <v>1053</v>
      </c>
      <c r="E28" s="10" t="s">
        <v>1054</v>
      </c>
      <c r="F28" s="131" t="s">
        <v>1055</v>
      </c>
      <c r="G28" s="132"/>
      <c r="H28" s="132"/>
      <c r="I28" s="99">
        <v>42996</v>
      </c>
      <c r="J28" s="99"/>
      <c r="K28" s="123">
        <v>5825.5</v>
      </c>
      <c r="L28" s="70"/>
      <c r="M28" s="11"/>
      <c r="N28" s="21"/>
      <c r="O28" s="13"/>
      <c r="P28" s="21"/>
      <c r="Q28" s="13"/>
      <c r="R28" s="22"/>
      <c r="S28" s="29" t="s">
        <v>1103</v>
      </c>
      <c r="T28" s="21">
        <v>4775</v>
      </c>
    </row>
    <row r="29" spans="1:20" ht="79.5" customHeight="1">
      <c r="A29" s="38">
        <v>24</v>
      </c>
      <c r="B29" s="10" t="s">
        <v>21</v>
      </c>
      <c r="C29" s="10" t="s">
        <v>104</v>
      </c>
      <c r="D29" s="10" t="s">
        <v>1056</v>
      </c>
      <c r="E29" s="10" t="s">
        <v>1057</v>
      </c>
      <c r="F29" s="131" t="s">
        <v>1058</v>
      </c>
      <c r="G29" s="132"/>
      <c r="H29" s="132"/>
      <c r="I29" s="99">
        <v>42997</v>
      </c>
      <c r="J29" s="99"/>
      <c r="K29" s="123">
        <v>435.54</v>
      </c>
      <c r="L29" s="70"/>
      <c r="M29" s="11"/>
      <c r="N29" s="21"/>
      <c r="O29" s="13"/>
      <c r="P29" s="21"/>
      <c r="Q29" s="13"/>
      <c r="R29" s="22"/>
      <c r="S29" s="29" t="s">
        <v>1078</v>
      </c>
      <c r="T29" s="21">
        <v>435.54</v>
      </c>
    </row>
    <row r="30" spans="1:21" ht="75.75" customHeight="1">
      <c r="A30" s="38">
        <v>25</v>
      </c>
      <c r="B30" s="10" t="s">
        <v>21</v>
      </c>
      <c r="C30" s="10" t="s">
        <v>104</v>
      </c>
      <c r="D30" s="10" t="s">
        <v>1059</v>
      </c>
      <c r="E30" s="10" t="s">
        <v>821</v>
      </c>
      <c r="F30" s="131" t="s">
        <v>1060</v>
      </c>
      <c r="G30" s="132"/>
      <c r="H30" s="132"/>
      <c r="I30" s="99">
        <v>43006</v>
      </c>
      <c r="J30" s="99"/>
      <c r="K30" s="123">
        <v>1395.68</v>
      </c>
      <c r="L30" s="70"/>
      <c r="M30" s="11"/>
      <c r="N30" s="21"/>
      <c r="O30" s="13"/>
      <c r="P30" s="21"/>
      <c r="Q30" s="13"/>
      <c r="R30" s="22"/>
      <c r="S30" s="29" t="s">
        <v>1127</v>
      </c>
      <c r="T30" s="21">
        <v>1144</v>
      </c>
      <c r="U30" s="52" t="s">
        <v>1128</v>
      </c>
    </row>
    <row r="31" spans="1:20" ht="58.5" customHeight="1">
      <c r="A31" s="38">
        <v>26</v>
      </c>
      <c r="B31" s="10" t="s">
        <v>21</v>
      </c>
      <c r="C31" s="10" t="s">
        <v>104</v>
      </c>
      <c r="D31" s="10" t="s">
        <v>1061</v>
      </c>
      <c r="E31" s="10" t="s">
        <v>1066</v>
      </c>
      <c r="F31" s="131" t="s">
        <v>1062</v>
      </c>
      <c r="G31" s="132"/>
      <c r="H31" s="132"/>
      <c r="I31" s="99">
        <v>43013</v>
      </c>
      <c r="J31" s="99"/>
      <c r="K31" s="123">
        <v>2013</v>
      </c>
      <c r="L31" s="70"/>
      <c r="M31" s="11"/>
      <c r="N31" s="21"/>
      <c r="O31" s="13"/>
      <c r="P31" s="21"/>
      <c r="Q31" s="13"/>
      <c r="R31" s="22"/>
      <c r="S31" s="29" t="s">
        <v>1121</v>
      </c>
      <c r="T31" s="21">
        <v>2013</v>
      </c>
    </row>
    <row r="32" spans="1:20" ht="61.5" customHeight="1">
      <c r="A32" s="41">
        <v>27</v>
      </c>
      <c r="B32" s="10" t="s">
        <v>21</v>
      </c>
      <c r="C32" s="10" t="s">
        <v>104</v>
      </c>
      <c r="D32" s="10" t="s">
        <v>1072</v>
      </c>
      <c r="E32" s="10" t="s">
        <v>1073</v>
      </c>
      <c r="F32" s="131" t="s">
        <v>1076</v>
      </c>
      <c r="G32" s="132"/>
      <c r="H32" s="132"/>
      <c r="I32" s="99">
        <v>43039</v>
      </c>
      <c r="J32" s="99"/>
      <c r="K32" s="123">
        <v>3527.02</v>
      </c>
      <c r="L32" s="70"/>
      <c r="M32" s="11"/>
      <c r="N32" s="21"/>
      <c r="O32" s="13"/>
      <c r="P32" s="21"/>
      <c r="Q32" s="13"/>
      <c r="R32" s="22"/>
      <c r="S32" s="13"/>
      <c r="T32" s="21"/>
    </row>
    <row r="33" spans="1:20" ht="61.5" customHeight="1">
      <c r="A33" s="38">
        <v>28</v>
      </c>
      <c r="B33" s="10" t="s">
        <v>21</v>
      </c>
      <c r="C33" s="10" t="s">
        <v>104</v>
      </c>
      <c r="D33" s="10" t="s">
        <v>1074</v>
      </c>
      <c r="E33" s="10" t="s">
        <v>1077</v>
      </c>
      <c r="F33" s="131" t="s">
        <v>1075</v>
      </c>
      <c r="G33" s="132"/>
      <c r="H33" s="132"/>
      <c r="I33" s="99">
        <v>43041</v>
      </c>
      <c r="J33" s="99"/>
      <c r="K33" s="123">
        <v>1542.75</v>
      </c>
      <c r="L33" s="70"/>
      <c r="M33" s="11"/>
      <c r="N33" s="21"/>
      <c r="O33" s="13"/>
      <c r="P33" s="21"/>
      <c r="Q33" s="13"/>
      <c r="R33" s="22"/>
      <c r="S33" s="29" t="s">
        <v>1096</v>
      </c>
      <c r="T33" s="21">
        <v>1542.75</v>
      </c>
    </row>
    <row r="34" spans="1:20" ht="78" customHeight="1">
      <c r="A34" s="38">
        <v>29</v>
      </c>
      <c r="B34" s="10" t="s">
        <v>21</v>
      </c>
      <c r="C34" s="10" t="s">
        <v>104</v>
      </c>
      <c r="D34" s="10" t="s">
        <v>1080</v>
      </c>
      <c r="E34" s="10" t="s">
        <v>1081</v>
      </c>
      <c r="F34" s="131" t="s">
        <v>1082</v>
      </c>
      <c r="G34" s="132"/>
      <c r="H34" s="132"/>
      <c r="I34" s="99">
        <v>43052</v>
      </c>
      <c r="J34" s="99"/>
      <c r="K34" s="123">
        <v>888.16</v>
      </c>
      <c r="L34" s="70"/>
      <c r="M34" s="11"/>
      <c r="N34" s="21"/>
      <c r="O34" s="13"/>
      <c r="P34" s="21"/>
      <c r="Q34" s="13"/>
      <c r="R34" s="22"/>
      <c r="S34" s="29" t="s">
        <v>1123</v>
      </c>
      <c r="T34" s="21">
        <v>888.16</v>
      </c>
    </row>
    <row r="35" spans="1:20" ht="62.25" customHeight="1">
      <c r="A35" s="38">
        <v>30</v>
      </c>
      <c r="B35" s="10" t="s">
        <v>21</v>
      </c>
      <c r="C35" s="10" t="s">
        <v>104</v>
      </c>
      <c r="D35" s="10" t="s">
        <v>1083</v>
      </c>
      <c r="E35" s="10" t="s">
        <v>586</v>
      </c>
      <c r="F35" s="131" t="s">
        <v>1084</v>
      </c>
      <c r="G35" s="132"/>
      <c r="H35" s="132"/>
      <c r="I35" s="99">
        <v>43063</v>
      </c>
      <c r="J35" s="99"/>
      <c r="K35" s="123">
        <v>3590</v>
      </c>
      <c r="L35" s="70"/>
      <c r="M35" s="11"/>
      <c r="N35" s="21"/>
      <c r="O35" s="13"/>
      <c r="P35" s="21"/>
      <c r="Q35" s="13"/>
      <c r="R35" s="22"/>
      <c r="S35" s="29" t="s">
        <v>1126</v>
      </c>
      <c r="T35" s="21">
        <v>3590</v>
      </c>
    </row>
    <row r="36" spans="1:20" ht="62.25" customHeight="1">
      <c r="A36" s="38">
        <v>31</v>
      </c>
      <c r="B36" s="10" t="s">
        <v>21</v>
      </c>
      <c r="C36" s="10" t="s">
        <v>104</v>
      </c>
      <c r="D36" s="10" t="s">
        <v>1085</v>
      </c>
      <c r="E36" s="10" t="s">
        <v>732</v>
      </c>
      <c r="F36" s="131" t="s">
        <v>1086</v>
      </c>
      <c r="G36" s="132"/>
      <c r="H36" s="132"/>
      <c r="I36" s="99">
        <v>43069</v>
      </c>
      <c r="J36" s="99"/>
      <c r="K36" s="123">
        <v>758.74</v>
      </c>
      <c r="L36" s="70"/>
      <c r="M36" s="11"/>
      <c r="N36" s="21"/>
      <c r="O36" s="13"/>
      <c r="P36" s="21"/>
      <c r="Q36" s="13"/>
      <c r="R36" s="22"/>
      <c r="S36" s="29" t="s">
        <v>1105</v>
      </c>
      <c r="T36" s="21">
        <v>758.74</v>
      </c>
    </row>
    <row r="37" spans="1:20" ht="62.25" customHeight="1">
      <c r="A37" s="38">
        <v>32</v>
      </c>
      <c r="B37" s="10" t="s">
        <v>21</v>
      </c>
      <c r="C37" s="10" t="s">
        <v>104</v>
      </c>
      <c r="D37" s="10" t="s">
        <v>1087</v>
      </c>
      <c r="E37" s="10" t="s">
        <v>1088</v>
      </c>
      <c r="F37" s="131" t="s">
        <v>1089</v>
      </c>
      <c r="G37" s="132"/>
      <c r="H37" s="132"/>
      <c r="I37" s="99">
        <v>43076</v>
      </c>
      <c r="J37" s="99"/>
      <c r="K37" s="123">
        <v>1991.04</v>
      </c>
      <c r="L37" s="70"/>
      <c r="M37" s="11"/>
      <c r="N37" s="21"/>
      <c r="O37" s="13"/>
      <c r="P37" s="21"/>
      <c r="Q37" s="13"/>
      <c r="R37" s="22"/>
      <c r="S37" s="29" t="s">
        <v>1120</v>
      </c>
      <c r="T37" s="21">
        <v>1991.04</v>
      </c>
    </row>
    <row r="38" spans="1:20" ht="69" customHeight="1">
      <c r="A38" s="38">
        <v>33</v>
      </c>
      <c r="B38" s="10" t="s">
        <v>21</v>
      </c>
      <c r="C38" s="10" t="s">
        <v>104</v>
      </c>
      <c r="D38" s="10" t="s">
        <v>1090</v>
      </c>
      <c r="E38" s="10" t="s">
        <v>974</v>
      </c>
      <c r="F38" s="131" t="s">
        <v>1091</v>
      </c>
      <c r="G38" s="132"/>
      <c r="H38" s="132"/>
      <c r="I38" s="99">
        <v>43082</v>
      </c>
      <c r="J38" s="99"/>
      <c r="K38" s="123">
        <v>12688</v>
      </c>
      <c r="L38" s="70"/>
      <c r="M38" s="11"/>
      <c r="N38" s="21"/>
      <c r="O38" s="13"/>
      <c r="P38" s="21"/>
      <c r="Q38" s="13"/>
      <c r="R38" s="22"/>
      <c r="S38" s="29" t="s">
        <v>1102</v>
      </c>
      <c r="T38" s="21">
        <v>12688</v>
      </c>
    </row>
    <row r="39" spans="1:20" ht="62.25" customHeight="1">
      <c r="A39" s="41"/>
      <c r="B39" s="10"/>
      <c r="C39" s="10"/>
      <c r="D39" s="10"/>
      <c r="E39" s="10"/>
      <c r="F39" s="131"/>
      <c r="G39" s="132"/>
      <c r="H39" s="132"/>
      <c r="I39" s="99"/>
      <c r="J39" s="99"/>
      <c r="K39" s="123"/>
      <c r="L39" s="70"/>
      <c r="M39" s="11"/>
      <c r="N39" s="21"/>
      <c r="O39" s="13"/>
      <c r="P39" s="21"/>
      <c r="Q39" s="13"/>
      <c r="R39" s="22"/>
      <c r="S39" s="13"/>
      <c r="T39" s="21"/>
    </row>
    <row r="40" spans="1:20" ht="62.25" customHeight="1">
      <c r="A40" s="41"/>
      <c r="B40" s="10"/>
      <c r="C40" s="10"/>
      <c r="D40" s="10"/>
      <c r="E40" s="10"/>
      <c r="F40" s="131"/>
      <c r="G40" s="132"/>
      <c r="H40" s="132"/>
      <c r="I40" s="99"/>
      <c r="J40" s="99"/>
      <c r="K40" s="123"/>
      <c r="L40" s="70"/>
      <c r="M40" s="11"/>
      <c r="N40" s="21"/>
      <c r="O40" s="13"/>
      <c r="P40" s="21"/>
      <c r="Q40" s="13"/>
      <c r="R40" s="22"/>
      <c r="S40" s="13"/>
      <c r="T40" s="21"/>
    </row>
    <row r="41" ht="12.75">
      <c r="T41" s="51">
        <f>SUM(T6:T40)</f>
        <v>88063.12</v>
      </c>
    </row>
  </sheetData>
  <sheetProtection/>
  <mergeCells count="119">
    <mergeCell ref="M9:N9"/>
    <mergeCell ref="O9:P9"/>
    <mergeCell ref="B1:T1"/>
    <mergeCell ref="B2:T2"/>
    <mergeCell ref="B4:B5"/>
    <mergeCell ref="C4:D4"/>
    <mergeCell ref="E4:E5"/>
    <mergeCell ref="F4:H5"/>
    <mergeCell ref="I4:J5"/>
    <mergeCell ref="K4:L5"/>
    <mergeCell ref="M4:N4"/>
    <mergeCell ref="O4:P4"/>
    <mergeCell ref="Q4:R4"/>
    <mergeCell ref="S4:T4"/>
    <mergeCell ref="F6:H6"/>
    <mergeCell ref="I6:J6"/>
    <mergeCell ref="K6:L6"/>
    <mergeCell ref="F7:H7"/>
    <mergeCell ref="I7:J7"/>
    <mergeCell ref="K7:L7"/>
    <mergeCell ref="F8:H8"/>
    <mergeCell ref="I8:J8"/>
    <mergeCell ref="K8:L8"/>
    <mergeCell ref="F9:H9"/>
    <mergeCell ref="I9:J9"/>
    <mergeCell ref="K9:L9"/>
    <mergeCell ref="F10:H10"/>
    <mergeCell ref="I10:J10"/>
    <mergeCell ref="K10:L10"/>
    <mergeCell ref="F11:H11"/>
    <mergeCell ref="I11:J11"/>
    <mergeCell ref="K11:L11"/>
    <mergeCell ref="F12:H12"/>
    <mergeCell ref="I12:J12"/>
    <mergeCell ref="K12:L12"/>
    <mergeCell ref="F13:H13"/>
    <mergeCell ref="I13:J13"/>
    <mergeCell ref="K13:L13"/>
    <mergeCell ref="F14:H14"/>
    <mergeCell ref="I14:J14"/>
    <mergeCell ref="K14:L14"/>
    <mergeCell ref="F15:H15"/>
    <mergeCell ref="I15:J15"/>
    <mergeCell ref="K15:L15"/>
    <mergeCell ref="F16:H16"/>
    <mergeCell ref="I16:J16"/>
    <mergeCell ref="K16:L16"/>
    <mergeCell ref="F17:H17"/>
    <mergeCell ref="I17:J17"/>
    <mergeCell ref="K17:L17"/>
    <mergeCell ref="F18:H18"/>
    <mergeCell ref="I18:J18"/>
    <mergeCell ref="K18:L18"/>
    <mergeCell ref="F19:H19"/>
    <mergeCell ref="I19:J19"/>
    <mergeCell ref="K19:L19"/>
    <mergeCell ref="F20:H20"/>
    <mergeCell ref="I20:J20"/>
    <mergeCell ref="K20:L20"/>
    <mergeCell ref="F21:H21"/>
    <mergeCell ref="I21:J21"/>
    <mergeCell ref="K21:L21"/>
    <mergeCell ref="F22:H22"/>
    <mergeCell ref="I22:J22"/>
    <mergeCell ref="K22:L22"/>
    <mergeCell ref="F23:H23"/>
    <mergeCell ref="I23:J23"/>
    <mergeCell ref="K23:L23"/>
    <mergeCell ref="F24:H24"/>
    <mergeCell ref="I24:J24"/>
    <mergeCell ref="K24:L24"/>
    <mergeCell ref="F25:H25"/>
    <mergeCell ref="I25:J25"/>
    <mergeCell ref="K25:L25"/>
    <mergeCell ref="F26:H26"/>
    <mergeCell ref="I26:J26"/>
    <mergeCell ref="K26:L26"/>
    <mergeCell ref="F27:H27"/>
    <mergeCell ref="I27:J27"/>
    <mergeCell ref="K27:L27"/>
    <mergeCell ref="F28:H28"/>
    <mergeCell ref="I28:J28"/>
    <mergeCell ref="K28:L28"/>
    <mergeCell ref="F29:H29"/>
    <mergeCell ref="I29:J29"/>
    <mergeCell ref="K29:L29"/>
    <mergeCell ref="F30:H30"/>
    <mergeCell ref="I30:J30"/>
    <mergeCell ref="K30:L30"/>
    <mergeCell ref="F31:H31"/>
    <mergeCell ref="I31:J31"/>
    <mergeCell ref="K31:L31"/>
    <mergeCell ref="F32:H32"/>
    <mergeCell ref="I32:J32"/>
    <mergeCell ref="K32:L32"/>
    <mergeCell ref="F33:H33"/>
    <mergeCell ref="I33:J33"/>
    <mergeCell ref="K33:L33"/>
    <mergeCell ref="F34:H34"/>
    <mergeCell ref="I34:J34"/>
    <mergeCell ref="K34:L34"/>
    <mergeCell ref="K35:L35"/>
    <mergeCell ref="F36:H36"/>
    <mergeCell ref="I36:J36"/>
    <mergeCell ref="K36:L36"/>
    <mergeCell ref="F37:H37"/>
    <mergeCell ref="I37:J37"/>
    <mergeCell ref="K37:L37"/>
    <mergeCell ref="F35:H35"/>
    <mergeCell ref="I35:J35"/>
    <mergeCell ref="F40:H40"/>
    <mergeCell ref="I40:J40"/>
    <mergeCell ref="K40:L40"/>
    <mergeCell ref="F38:H38"/>
    <mergeCell ref="I38:J38"/>
    <mergeCell ref="K38:L38"/>
    <mergeCell ref="F39:H39"/>
    <mergeCell ref="I39:J39"/>
    <mergeCell ref="K39:L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1">
      <selection activeCell="A2" sqref="A2:S2"/>
    </sheetView>
  </sheetViews>
  <sheetFormatPr defaultColWidth="9.140625" defaultRowHeight="12.75"/>
  <sheetData>
    <row r="1" spans="1:19" ht="15.75" thickBot="1">
      <c r="A1" s="154" t="s">
        <v>1131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19" ht="15.75" thickBot="1">
      <c r="A2" s="154" t="s">
        <v>1136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ht="13.5" thickBot="1"/>
    <row r="4" spans="1:19" ht="13.5" customHeight="1" thickBot="1">
      <c r="A4" s="147" t="s">
        <v>54</v>
      </c>
      <c r="B4" s="147" t="s">
        <v>53</v>
      </c>
      <c r="C4" s="147"/>
      <c r="D4" s="147" t="s">
        <v>52</v>
      </c>
      <c r="E4" s="147" t="s">
        <v>51</v>
      </c>
      <c r="F4" s="147"/>
      <c r="G4" s="147"/>
      <c r="H4" s="147" t="s">
        <v>50</v>
      </c>
      <c r="I4" s="147"/>
      <c r="J4" s="147" t="s">
        <v>49</v>
      </c>
      <c r="K4" s="147"/>
      <c r="L4" s="147" t="s">
        <v>48</v>
      </c>
      <c r="M4" s="147"/>
      <c r="N4" s="147" t="s">
        <v>47</v>
      </c>
      <c r="O4" s="147"/>
      <c r="P4" s="147" t="s">
        <v>46</v>
      </c>
      <c r="Q4" s="147"/>
      <c r="R4" s="147" t="s">
        <v>45</v>
      </c>
      <c r="S4" s="147"/>
    </row>
    <row r="5" spans="1:19" ht="13.5" thickBot="1">
      <c r="A5" s="147"/>
      <c r="B5" s="53" t="s">
        <v>43</v>
      </c>
      <c r="C5" s="53" t="s">
        <v>44</v>
      </c>
      <c r="D5" s="147"/>
      <c r="E5" s="147"/>
      <c r="F5" s="147"/>
      <c r="G5" s="147"/>
      <c r="H5" s="147"/>
      <c r="I5" s="147"/>
      <c r="J5" s="147"/>
      <c r="K5" s="147"/>
      <c r="L5" s="53" t="s">
        <v>43</v>
      </c>
      <c r="M5" s="53" t="s">
        <v>42</v>
      </c>
      <c r="N5" s="53" t="s">
        <v>43</v>
      </c>
      <c r="O5" s="53" t="s">
        <v>42</v>
      </c>
      <c r="P5" s="53" t="s">
        <v>43</v>
      </c>
      <c r="Q5" s="53" t="s">
        <v>42</v>
      </c>
      <c r="R5" s="53" t="s">
        <v>43</v>
      </c>
      <c r="S5" s="54" t="s">
        <v>42</v>
      </c>
    </row>
    <row r="6" spans="1:19" ht="75" customHeight="1">
      <c r="A6" s="55" t="s">
        <v>1130</v>
      </c>
      <c r="B6" s="148" t="s">
        <v>1133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50"/>
    </row>
    <row r="7" spans="1:19" ht="69.75" customHeight="1">
      <c r="A7" s="63" t="s">
        <v>1130</v>
      </c>
      <c r="B7" s="56"/>
      <c r="C7" s="57"/>
      <c r="D7" s="58"/>
      <c r="E7" s="151"/>
      <c r="F7" s="151"/>
      <c r="G7" s="151"/>
      <c r="H7" s="152"/>
      <c r="I7" s="151"/>
      <c r="J7" s="153"/>
      <c r="K7" s="153"/>
      <c r="L7" s="59"/>
      <c r="M7" s="60"/>
      <c r="N7" s="59"/>
      <c r="O7" s="60"/>
      <c r="P7" s="59"/>
      <c r="Q7" s="61"/>
      <c r="R7" s="59"/>
      <c r="S7" s="62"/>
    </row>
    <row r="8" spans="1:19" ht="81" customHeight="1">
      <c r="A8" s="59"/>
      <c r="B8" s="59"/>
      <c r="C8" s="64"/>
      <c r="D8" s="59"/>
      <c r="E8" s="145"/>
      <c r="F8" s="145"/>
      <c r="G8" s="145"/>
      <c r="H8" s="145"/>
      <c r="I8" s="145"/>
      <c r="J8" s="146"/>
      <c r="K8" s="146"/>
      <c r="L8" s="59"/>
      <c r="M8" s="60"/>
      <c r="N8" s="59"/>
      <c r="O8" s="60"/>
      <c r="P8" s="59"/>
      <c r="Q8" s="61"/>
      <c r="R8" s="59"/>
      <c r="S8" s="62"/>
    </row>
    <row r="9" spans="1:19" ht="60.75" customHeight="1">
      <c r="A9" s="59"/>
      <c r="B9" s="59"/>
      <c r="C9" s="64"/>
      <c r="D9" s="59"/>
      <c r="E9" s="145"/>
      <c r="F9" s="145"/>
      <c r="G9" s="145"/>
      <c r="H9" s="145"/>
      <c r="I9" s="145"/>
      <c r="J9" s="146"/>
      <c r="K9" s="146"/>
      <c r="L9" s="59"/>
      <c r="M9" s="60"/>
      <c r="N9" s="59"/>
      <c r="O9" s="60"/>
      <c r="P9" s="59"/>
      <c r="Q9" s="61"/>
      <c r="R9" s="59"/>
      <c r="S9" s="62"/>
    </row>
    <row r="10" ht="93" customHeight="1"/>
    <row r="11" ht="91.5" customHeight="1"/>
    <row r="12" ht="66.75" customHeight="1"/>
    <row r="13" ht="66" customHeight="1"/>
    <row r="14" ht="90.75" customHeight="1"/>
    <row r="15" ht="49.5" customHeight="1"/>
    <row r="16" ht="49.5" customHeight="1"/>
    <row r="17" ht="87.75" customHeight="1"/>
    <row r="18" ht="49.5" customHeight="1"/>
    <row r="19" ht="72" customHeight="1"/>
    <row r="20" ht="68.25" customHeight="1"/>
    <row r="21" ht="55.5" customHeight="1"/>
    <row r="22" ht="69.75" customHeight="1"/>
    <row r="23" ht="49.5" customHeight="1"/>
    <row r="24" ht="49.5" customHeight="1"/>
    <row r="25" ht="78.75" customHeight="1"/>
    <row r="26" ht="73.5" customHeight="1"/>
    <row r="27" ht="68.25" customHeight="1"/>
    <row r="28" ht="55.5" customHeight="1"/>
    <row r="29" ht="79.5" customHeight="1"/>
    <row r="30" ht="75.75" customHeight="1"/>
    <row r="31" ht="58.5" customHeight="1"/>
    <row r="32" ht="61.5" customHeight="1"/>
    <row r="33" ht="61.5" customHeight="1"/>
    <row r="34" ht="78" customHeight="1"/>
    <row r="35" ht="62.25" customHeight="1"/>
    <row r="36" ht="62.25" customHeight="1"/>
    <row r="37" ht="62.25" customHeight="1"/>
    <row r="38" ht="69" customHeight="1"/>
    <row r="39" ht="62.25" customHeight="1"/>
    <row r="40" ht="62.25" customHeight="1"/>
  </sheetData>
  <sheetProtection/>
  <mergeCells count="22">
    <mergeCell ref="E8:G8"/>
    <mergeCell ref="H8:I8"/>
    <mergeCell ref="J8:K8"/>
    <mergeCell ref="E9:G9"/>
    <mergeCell ref="H9:I9"/>
    <mergeCell ref="J9:K9"/>
    <mergeCell ref="P4:Q4"/>
    <mergeCell ref="R4:S4"/>
    <mergeCell ref="B6:S6"/>
    <mergeCell ref="E7:G7"/>
    <mergeCell ref="H7:I7"/>
    <mergeCell ref="J7:K7"/>
    <mergeCell ref="A1:S1"/>
    <mergeCell ref="A2:S2"/>
    <mergeCell ref="A4:A5"/>
    <mergeCell ref="B4:C4"/>
    <mergeCell ref="D4:D5"/>
    <mergeCell ref="E4:G5"/>
    <mergeCell ref="H4:I5"/>
    <mergeCell ref="J4:K5"/>
    <mergeCell ref="L4:M4"/>
    <mergeCell ref="N4:O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9"/>
  <sheetViews>
    <sheetView zoomScalePageLayoutView="0" workbookViewId="0" topLeftCell="A1">
      <selection activeCell="A2" sqref="A2:S2"/>
    </sheetView>
  </sheetViews>
  <sheetFormatPr defaultColWidth="9.140625" defaultRowHeight="12.75"/>
  <sheetData>
    <row r="1" spans="1:19" ht="15.75" thickBot="1">
      <c r="A1" s="154" t="s">
        <v>1131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19" ht="15.75" thickBot="1">
      <c r="A2" s="154" t="s">
        <v>1135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ht="13.5" thickBot="1"/>
    <row r="4" spans="1:19" ht="27" customHeight="1" thickBot="1">
      <c r="A4" s="147" t="s">
        <v>54</v>
      </c>
      <c r="B4" s="147" t="s">
        <v>53</v>
      </c>
      <c r="C4" s="147"/>
      <c r="D4" s="147" t="s">
        <v>52</v>
      </c>
      <c r="E4" s="147" t="s">
        <v>51</v>
      </c>
      <c r="F4" s="147"/>
      <c r="G4" s="147"/>
      <c r="H4" s="147" t="s">
        <v>50</v>
      </c>
      <c r="I4" s="147"/>
      <c r="J4" s="147" t="s">
        <v>49</v>
      </c>
      <c r="K4" s="147"/>
      <c r="L4" s="147" t="s">
        <v>48</v>
      </c>
      <c r="M4" s="147"/>
      <c r="N4" s="147" t="s">
        <v>47</v>
      </c>
      <c r="O4" s="147"/>
      <c r="P4" s="147" t="s">
        <v>46</v>
      </c>
      <c r="Q4" s="147"/>
      <c r="R4" s="147" t="s">
        <v>45</v>
      </c>
      <c r="S4" s="147"/>
    </row>
    <row r="5" spans="1:19" ht="29.25" customHeight="1" thickBot="1">
      <c r="A5" s="147"/>
      <c r="B5" s="53" t="s">
        <v>43</v>
      </c>
      <c r="C5" s="53" t="s">
        <v>44</v>
      </c>
      <c r="D5" s="147"/>
      <c r="E5" s="147"/>
      <c r="F5" s="147"/>
      <c r="G5" s="147"/>
      <c r="H5" s="147"/>
      <c r="I5" s="147"/>
      <c r="J5" s="147"/>
      <c r="K5" s="147"/>
      <c r="L5" s="53" t="s">
        <v>43</v>
      </c>
      <c r="M5" s="53" t="s">
        <v>42</v>
      </c>
      <c r="N5" s="53" t="s">
        <v>43</v>
      </c>
      <c r="O5" s="53" t="s">
        <v>42</v>
      </c>
      <c r="P5" s="53" t="s">
        <v>43</v>
      </c>
      <c r="Q5" s="53" t="s">
        <v>42</v>
      </c>
      <c r="R5" s="53" t="s">
        <v>43</v>
      </c>
      <c r="S5" s="54" t="s">
        <v>42</v>
      </c>
    </row>
    <row r="6" spans="1:19" ht="33.75" customHeight="1">
      <c r="A6" s="55" t="s">
        <v>1130</v>
      </c>
      <c r="B6" s="148" t="s">
        <v>1133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50"/>
    </row>
    <row r="7" spans="1:19" ht="34.5">
      <c r="A7" s="63" t="s">
        <v>1130</v>
      </c>
      <c r="B7" s="56"/>
      <c r="C7" s="57"/>
      <c r="D7" s="58"/>
      <c r="E7" s="151"/>
      <c r="F7" s="151"/>
      <c r="G7" s="151"/>
      <c r="H7" s="152"/>
      <c r="I7" s="151"/>
      <c r="J7" s="153"/>
      <c r="K7" s="153"/>
      <c r="L7" s="59"/>
      <c r="M7" s="60"/>
      <c r="N7" s="59"/>
      <c r="O7" s="60"/>
      <c r="P7" s="59"/>
      <c r="Q7" s="61"/>
      <c r="R7" s="59"/>
      <c r="S7" s="62"/>
    </row>
    <row r="8" spans="1:19" ht="12.75">
      <c r="A8" s="59"/>
      <c r="B8" s="59"/>
      <c r="C8" s="64"/>
      <c r="D8" s="59"/>
      <c r="E8" s="145"/>
      <c r="F8" s="145"/>
      <c r="G8" s="145"/>
      <c r="H8" s="145"/>
      <c r="I8" s="145"/>
      <c r="J8" s="146"/>
      <c r="K8" s="146"/>
      <c r="L8" s="59"/>
      <c r="M8" s="60"/>
      <c r="N8" s="59"/>
      <c r="O8" s="60"/>
      <c r="P8" s="59"/>
      <c r="Q8" s="61"/>
      <c r="R8" s="59"/>
      <c r="S8" s="62"/>
    </row>
    <row r="9" spans="1:19" ht="12.75">
      <c r="A9" s="59"/>
      <c r="B9" s="59"/>
      <c r="C9" s="64"/>
      <c r="D9" s="59"/>
      <c r="E9" s="145"/>
      <c r="F9" s="145"/>
      <c r="G9" s="145"/>
      <c r="H9" s="145"/>
      <c r="I9" s="145"/>
      <c r="J9" s="146"/>
      <c r="K9" s="146"/>
      <c r="L9" s="59"/>
      <c r="M9" s="60"/>
      <c r="N9" s="59"/>
      <c r="O9" s="60"/>
      <c r="P9" s="59"/>
      <c r="Q9" s="61"/>
      <c r="R9" s="59"/>
      <c r="S9" s="62"/>
    </row>
  </sheetData>
  <sheetProtection/>
  <mergeCells count="22">
    <mergeCell ref="A1:S1"/>
    <mergeCell ref="A2:S2"/>
    <mergeCell ref="A4:A5"/>
    <mergeCell ref="B4:C4"/>
    <mergeCell ref="D4:D5"/>
    <mergeCell ref="E4:G5"/>
    <mergeCell ref="H4:I5"/>
    <mergeCell ref="J4:K5"/>
    <mergeCell ref="L4:M4"/>
    <mergeCell ref="N4:O4"/>
    <mergeCell ref="P4:Q4"/>
    <mergeCell ref="R4:S4"/>
    <mergeCell ref="B6:S6"/>
    <mergeCell ref="E7:G7"/>
    <mergeCell ref="H7:I7"/>
    <mergeCell ref="J7:K7"/>
    <mergeCell ref="E8:G8"/>
    <mergeCell ref="H8:I8"/>
    <mergeCell ref="J8:K8"/>
    <mergeCell ref="E9:G9"/>
    <mergeCell ref="H9:I9"/>
    <mergeCell ref="J9:K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9"/>
  <sheetViews>
    <sheetView zoomScalePageLayoutView="0" workbookViewId="0" topLeftCell="A1">
      <selection activeCell="A1" sqref="A1:S9"/>
    </sheetView>
  </sheetViews>
  <sheetFormatPr defaultColWidth="9.140625" defaultRowHeight="12.75"/>
  <sheetData>
    <row r="1" spans="1:19" ht="15.75" thickBot="1">
      <c r="A1" s="154" t="s">
        <v>1131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19" ht="15.75" thickBot="1">
      <c r="A2" s="154" t="s">
        <v>1134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ht="13.5" thickBot="1"/>
    <row r="4" spans="1:19" ht="27" customHeight="1" thickBot="1">
      <c r="A4" s="147" t="s">
        <v>54</v>
      </c>
      <c r="B4" s="147" t="s">
        <v>53</v>
      </c>
      <c r="C4" s="147"/>
      <c r="D4" s="147" t="s">
        <v>52</v>
      </c>
      <c r="E4" s="147" t="s">
        <v>51</v>
      </c>
      <c r="F4" s="147"/>
      <c r="G4" s="147"/>
      <c r="H4" s="147" t="s">
        <v>50</v>
      </c>
      <c r="I4" s="147"/>
      <c r="J4" s="147" t="s">
        <v>49</v>
      </c>
      <c r="K4" s="147"/>
      <c r="L4" s="147" t="s">
        <v>48</v>
      </c>
      <c r="M4" s="147"/>
      <c r="N4" s="147" t="s">
        <v>47</v>
      </c>
      <c r="O4" s="147"/>
      <c r="P4" s="147" t="s">
        <v>46</v>
      </c>
      <c r="Q4" s="147"/>
      <c r="R4" s="147" t="s">
        <v>45</v>
      </c>
      <c r="S4" s="147"/>
    </row>
    <row r="5" spans="1:19" ht="13.5" thickBot="1">
      <c r="A5" s="147"/>
      <c r="B5" s="53" t="s">
        <v>43</v>
      </c>
      <c r="C5" s="53" t="s">
        <v>44</v>
      </c>
      <c r="D5" s="147"/>
      <c r="E5" s="147"/>
      <c r="F5" s="147"/>
      <c r="G5" s="147"/>
      <c r="H5" s="147"/>
      <c r="I5" s="147"/>
      <c r="J5" s="147"/>
      <c r="K5" s="147"/>
      <c r="L5" s="53" t="s">
        <v>43</v>
      </c>
      <c r="M5" s="53" t="s">
        <v>42</v>
      </c>
      <c r="N5" s="53" t="s">
        <v>43</v>
      </c>
      <c r="O5" s="53" t="s">
        <v>42</v>
      </c>
      <c r="P5" s="53" t="s">
        <v>43</v>
      </c>
      <c r="Q5" s="53" t="s">
        <v>42</v>
      </c>
      <c r="R5" s="53" t="s">
        <v>43</v>
      </c>
      <c r="S5" s="54" t="s">
        <v>42</v>
      </c>
    </row>
    <row r="6" spans="1:19" ht="33.75">
      <c r="A6" s="55" t="s">
        <v>1130</v>
      </c>
      <c r="B6" s="148" t="s">
        <v>1133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50"/>
    </row>
    <row r="7" spans="1:19" ht="34.5">
      <c r="A7" s="63" t="s">
        <v>1130</v>
      </c>
      <c r="B7" s="56"/>
      <c r="C7" s="57"/>
      <c r="D7" s="58"/>
      <c r="E7" s="151"/>
      <c r="F7" s="151"/>
      <c r="G7" s="151"/>
      <c r="H7" s="152"/>
      <c r="I7" s="151"/>
      <c r="J7" s="153"/>
      <c r="K7" s="153"/>
      <c r="L7" s="59"/>
      <c r="M7" s="60"/>
      <c r="N7" s="59"/>
      <c r="O7" s="60"/>
      <c r="P7" s="59"/>
      <c r="Q7" s="61"/>
      <c r="R7" s="59"/>
      <c r="S7" s="62"/>
    </row>
    <row r="8" spans="1:19" ht="12.75">
      <c r="A8" s="59"/>
      <c r="B8" s="59"/>
      <c r="C8" s="64"/>
      <c r="D8" s="59"/>
      <c r="E8" s="145"/>
      <c r="F8" s="145"/>
      <c r="G8" s="145"/>
      <c r="H8" s="145"/>
      <c r="I8" s="145"/>
      <c r="J8" s="146"/>
      <c r="K8" s="146"/>
      <c r="L8" s="59"/>
      <c r="M8" s="60"/>
      <c r="N8" s="59"/>
      <c r="O8" s="60"/>
      <c r="P8" s="59"/>
      <c r="Q8" s="61"/>
      <c r="R8" s="59"/>
      <c r="S8" s="62"/>
    </row>
    <row r="9" spans="1:19" ht="12.75">
      <c r="A9" s="59"/>
      <c r="B9" s="59"/>
      <c r="C9" s="64"/>
      <c r="D9" s="59"/>
      <c r="E9" s="145"/>
      <c r="F9" s="145"/>
      <c r="G9" s="145"/>
      <c r="H9" s="145"/>
      <c r="I9" s="145"/>
      <c r="J9" s="146"/>
      <c r="K9" s="146"/>
      <c r="L9" s="59"/>
      <c r="M9" s="60"/>
      <c r="N9" s="59"/>
      <c r="O9" s="60"/>
      <c r="P9" s="59"/>
      <c r="Q9" s="61"/>
      <c r="R9" s="59"/>
      <c r="S9" s="62"/>
    </row>
  </sheetData>
  <sheetProtection/>
  <mergeCells count="22">
    <mergeCell ref="A1:S1"/>
    <mergeCell ref="A2:S2"/>
    <mergeCell ref="A4:A5"/>
    <mergeCell ref="B4:C4"/>
    <mergeCell ref="D4:D5"/>
    <mergeCell ref="E4:G5"/>
    <mergeCell ref="H4:I5"/>
    <mergeCell ref="J4:K5"/>
    <mergeCell ref="L4:M4"/>
    <mergeCell ref="N4:O4"/>
    <mergeCell ref="P4:Q4"/>
    <mergeCell ref="R4:S4"/>
    <mergeCell ref="B6:S6"/>
    <mergeCell ref="E7:G7"/>
    <mergeCell ref="H7:I7"/>
    <mergeCell ref="J7:K7"/>
    <mergeCell ref="E8:G8"/>
    <mergeCell ref="H8:I8"/>
    <mergeCell ref="J8:K8"/>
    <mergeCell ref="E9:G9"/>
    <mergeCell ref="H9:I9"/>
    <mergeCell ref="J9:K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9"/>
  <sheetViews>
    <sheetView zoomScalePageLayoutView="0" workbookViewId="0" topLeftCell="A1">
      <selection activeCell="A1" sqref="A1:S9"/>
    </sheetView>
  </sheetViews>
  <sheetFormatPr defaultColWidth="9.140625" defaultRowHeight="12.75"/>
  <sheetData>
    <row r="1" spans="1:19" ht="15.75" thickBot="1">
      <c r="A1" s="154" t="s">
        <v>1131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19" ht="15.75" thickBot="1">
      <c r="A2" s="154" t="s">
        <v>1132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ht="13.5" thickBot="1"/>
    <row r="4" spans="1:19" ht="30.75" customHeight="1" thickBot="1">
      <c r="A4" s="147" t="s">
        <v>54</v>
      </c>
      <c r="B4" s="147" t="s">
        <v>53</v>
      </c>
      <c r="C4" s="147"/>
      <c r="D4" s="147" t="s">
        <v>52</v>
      </c>
      <c r="E4" s="147" t="s">
        <v>51</v>
      </c>
      <c r="F4" s="147"/>
      <c r="G4" s="147"/>
      <c r="H4" s="147" t="s">
        <v>50</v>
      </c>
      <c r="I4" s="147"/>
      <c r="J4" s="147" t="s">
        <v>49</v>
      </c>
      <c r="K4" s="147"/>
      <c r="L4" s="147" t="s">
        <v>48</v>
      </c>
      <c r="M4" s="147"/>
      <c r="N4" s="147" t="s">
        <v>47</v>
      </c>
      <c r="O4" s="147"/>
      <c r="P4" s="147" t="s">
        <v>46</v>
      </c>
      <c r="Q4" s="147"/>
      <c r="R4" s="147" t="s">
        <v>45</v>
      </c>
      <c r="S4" s="147"/>
    </row>
    <row r="5" spans="1:19" ht="16.5" customHeight="1" thickBot="1">
      <c r="A5" s="147"/>
      <c r="B5" s="53" t="s">
        <v>43</v>
      </c>
      <c r="C5" s="53" t="s">
        <v>44</v>
      </c>
      <c r="D5" s="147"/>
      <c r="E5" s="147"/>
      <c r="F5" s="147"/>
      <c r="G5" s="147"/>
      <c r="H5" s="147"/>
      <c r="I5" s="147"/>
      <c r="J5" s="147"/>
      <c r="K5" s="147"/>
      <c r="L5" s="53" t="s">
        <v>43</v>
      </c>
      <c r="M5" s="53" t="s">
        <v>42</v>
      </c>
      <c r="N5" s="53" t="s">
        <v>43</v>
      </c>
      <c r="O5" s="53" t="s">
        <v>42</v>
      </c>
      <c r="P5" s="53" t="s">
        <v>43</v>
      </c>
      <c r="Q5" s="53" t="s">
        <v>42</v>
      </c>
      <c r="R5" s="53" t="s">
        <v>43</v>
      </c>
      <c r="S5" s="54" t="s">
        <v>42</v>
      </c>
    </row>
    <row r="6" spans="1:19" ht="33.75">
      <c r="A6" s="55" t="s">
        <v>1130</v>
      </c>
      <c r="B6" s="148" t="s">
        <v>1133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50"/>
    </row>
    <row r="7" spans="1:19" ht="34.5">
      <c r="A7" s="63" t="s">
        <v>1130</v>
      </c>
      <c r="B7" s="56"/>
      <c r="C7" s="57"/>
      <c r="D7" s="58"/>
      <c r="E7" s="151"/>
      <c r="F7" s="151"/>
      <c r="G7" s="151"/>
      <c r="H7" s="152"/>
      <c r="I7" s="151"/>
      <c r="J7" s="153"/>
      <c r="K7" s="153"/>
      <c r="L7" s="59"/>
      <c r="M7" s="60"/>
      <c r="N7" s="59"/>
      <c r="O7" s="60"/>
      <c r="P7" s="59"/>
      <c r="Q7" s="61"/>
      <c r="R7" s="59"/>
      <c r="S7" s="62"/>
    </row>
    <row r="8" spans="1:19" ht="12.75">
      <c r="A8" s="59"/>
      <c r="B8" s="59"/>
      <c r="C8" s="64"/>
      <c r="D8" s="59"/>
      <c r="E8" s="145"/>
      <c r="F8" s="145"/>
      <c r="G8" s="145"/>
      <c r="H8" s="145"/>
      <c r="I8" s="145"/>
      <c r="J8" s="146"/>
      <c r="K8" s="146"/>
      <c r="L8" s="59"/>
      <c r="M8" s="60"/>
      <c r="N8" s="59"/>
      <c r="O8" s="60"/>
      <c r="P8" s="59"/>
      <c r="Q8" s="61"/>
      <c r="R8" s="59"/>
      <c r="S8" s="62"/>
    </row>
    <row r="9" spans="1:19" ht="12.75">
      <c r="A9" s="59"/>
      <c r="B9" s="59"/>
      <c r="C9" s="64"/>
      <c r="D9" s="59"/>
      <c r="E9" s="145"/>
      <c r="F9" s="145"/>
      <c r="G9" s="145"/>
      <c r="H9" s="145"/>
      <c r="I9" s="145"/>
      <c r="J9" s="146"/>
      <c r="K9" s="146"/>
      <c r="L9" s="59"/>
      <c r="M9" s="60"/>
      <c r="N9" s="59"/>
      <c r="O9" s="60"/>
      <c r="P9" s="59"/>
      <c r="Q9" s="61"/>
      <c r="R9" s="59"/>
      <c r="S9" s="62"/>
    </row>
  </sheetData>
  <sheetProtection/>
  <mergeCells count="22">
    <mergeCell ref="A1:S1"/>
    <mergeCell ref="A2:S2"/>
    <mergeCell ref="A4:A5"/>
    <mergeCell ref="B4:C4"/>
    <mergeCell ref="D4:D5"/>
    <mergeCell ref="E4:G5"/>
    <mergeCell ref="H4:I5"/>
    <mergeCell ref="J4:K5"/>
    <mergeCell ref="L4:M4"/>
    <mergeCell ref="N4:O4"/>
    <mergeCell ref="P4:Q4"/>
    <mergeCell ref="R4:S4"/>
    <mergeCell ref="E7:G7"/>
    <mergeCell ref="H7:I7"/>
    <mergeCell ref="J7:K7"/>
    <mergeCell ref="B6:S6"/>
    <mergeCell ref="E8:G8"/>
    <mergeCell ref="H8:I8"/>
    <mergeCell ref="J8:K8"/>
    <mergeCell ref="E9:G9"/>
    <mergeCell ref="H9:I9"/>
    <mergeCell ref="J9:K9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9"/>
  <sheetViews>
    <sheetView zoomScalePageLayoutView="0" workbookViewId="0" topLeftCell="A1">
      <selection activeCell="A1" sqref="A1:S9"/>
    </sheetView>
  </sheetViews>
  <sheetFormatPr defaultColWidth="9.140625" defaultRowHeight="12.75"/>
  <sheetData>
    <row r="1" spans="1:19" ht="15.75" thickBot="1">
      <c r="A1" s="154" t="s">
        <v>1131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19" ht="15.75" thickBot="1">
      <c r="A2" s="154" t="s">
        <v>1129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ht="13.5" thickBot="1"/>
    <row r="4" spans="1:19" ht="27" customHeight="1" thickBot="1">
      <c r="A4" s="147" t="s">
        <v>54</v>
      </c>
      <c r="B4" s="147" t="s">
        <v>53</v>
      </c>
      <c r="C4" s="147"/>
      <c r="D4" s="147" t="s">
        <v>52</v>
      </c>
      <c r="E4" s="147" t="s">
        <v>51</v>
      </c>
      <c r="F4" s="147"/>
      <c r="G4" s="147"/>
      <c r="H4" s="147" t="s">
        <v>50</v>
      </c>
      <c r="I4" s="147"/>
      <c r="J4" s="147" t="s">
        <v>49</v>
      </c>
      <c r="K4" s="147"/>
      <c r="L4" s="147" t="s">
        <v>48</v>
      </c>
      <c r="M4" s="147"/>
      <c r="N4" s="147" t="s">
        <v>47</v>
      </c>
      <c r="O4" s="147"/>
      <c r="P4" s="147" t="s">
        <v>46</v>
      </c>
      <c r="Q4" s="147"/>
      <c r="R4" s="147" t="s">
        <v>45</v>
      </c>
      <c r="S4" s="147"/>
    </row>
    <row r="5" spans="1:19" ht="24.75" customHeight="1" thickBot="1">
      <c r="A5" s="147"/>
      <c r="B5" s="53" t="s">
        <v>43</v>
      </c>
      <c r="C5" s="53" t="s">
        <v>44</v>
      </c>
      <c r="D5" s="147"/>
      <c r="E5" s="147"/>
      <c r="F5" s="147"/>
      <c r="G5" s="147"/>
      <c r="H5" s="147"/>
      <c r="I5" s="147"/>
      <c r="J5" s="147"/>
      <c r="K5" s="147"/>
      <c r="L5" s="53" t="s">
        <v>43</v>
      </c>
      <c r="M5" s="53" t="s">
        <v>42</v>
      </c>
      <c r="N5" s="53" t="s">
        <v>43</v>
      </c>
      <c r="O5" s="53" t="s">
        <v>42</v>
      </c>
      <c r="P5" s="53" t="s">
        <v>43</v>
      </c>
      <c r="Q5" s="53" t="s">
        <v>42</v>
      </c>
      <c r="R5" s="53" t="s">
        <v>43</v>
      </c>
      <c r="S5" s="54" t="s">
        <v>42</v>
      </c>
    </row>
    <row r="6" spans="1:19" ht="33.75">
      <c r="A6" s="55" t="s">
        <v>1130</v>
      </c>
      <c r="B6" s="56"/>
      <c r="C6" s="57"/>
      <c r="D6" s="58"/>
      <c r="E6" s="151"/>
      <c r="F6" s="151"/>
      <c r="G6" s="151"/>
      <c r="H6" s="152"/>
      <c r="I6" s="151"/>
      <c r="J6" s="153"/>
      <c r="K6" s="153"/>
      <c r="L6" s="59"/>
      <c r="M6" s="60"/>
      <c r="N6" s="59"/>
      <c r="O6" s="60"/>
      <c r="P6" s="59"/>
      <c r="Q6" s="61"/>
      <c r="R6" s="59"/>
      <c r="S6" s="62"/>
    </row>
    <row r="7" spans="1:19" ht="34.5">
      <c r="A7" s="63" t="s">
        <v>1130</v>
      </c>
      <c r="B7" s="56"/>
      <c r="C7" s="57"/>
      <c r="D7" s="58"/>
      <c r="E7" s="151"/>
      <c r="F7" s="151"/>
      <c r="G7" s="151"/>
      <c r="H7" s="152"/>
      <c r="I7" s="151"/>
      <c r="J7" s="153"/>
      <c r="K7" s="153"/>
      <c r="L7" s="59"/>
      <c r="M7" s="60"/>
      <c r="N7" s="59"/>
      <c r="O7" s="60"/>
      <c r="P7" s="59"/>
      <c r="Q7" s="61"/>
      <c r="R7" s="59"/>
      <c r="S7" s="62"/>
    </row>
    <row r="8" spans="1:19" ht="12.75">
      <c r="A8" s="59"/>
      <c r="B8" s="59"/>
      <c r="C8" s="64"/>
      <c r="D8" s="59"/>
      <c r="E8" s="145"/>
      <c r="F8" s="145"/>
      <c r="G8" s="145"/>
      <c r="H8" s="145"/>
      <c r="I8" s="145"/>
      <c r="J8" s="146"/>
      <c r="K8" s="146"/>
      <c r="L8" s="59"/>
      <c r="M8" s="60"/>
      <c r="N8" s="59"/>
      <c r="O8" s="60"/>
      <c r="P8" s="59"/>
      <c r="Q8" s="61"/>
      <c r="R8" s="59"/>
      <c r="S8" s="62"/>
    </row>
    <row r="9" spans="1:19" ht="12.75">
      <c r="A9" s="59"/>
      <c r="B9" s="59"/>
      <c r="C9" s="64"/>
      <c r="D9" s="59"/>
      <c r="E9" s="145"/>
      <c r="F9" s="145"/>
      <c r="G9" s="145"/>
      <c r="H9" s="145"/>
      <c r="I9" s="145"/>
      <c r="J9" s="146"/>
      <c r="K9" s="146"/>
      <c r="L9" s="59"/>
      <c r="M9" s="60"/>
      <c r="N9" s="59"/>
      <c r="O9" s="60"/>
      <c r="P9" s="59"/>
      <c r="Q9" s="61"/>
      <c r="R9" s="59"/>
      <c r="S9" s="62"/>
    </row>
  </sheetData>
  <sheetProtection/>
  <mergeCells count="24">
    <mergeCell ref="A1:S1"/>
    <mergeCell ref="A2:S2"/>
    <mergeCell ref="A4:A5"/>
    <mergeCell ref="B4:C4"/>
    <mergeCell ref="D4:D5"/>
    <mergeCell ref="E4:G5"/>
    <mergeCell ref="H4:I5"/>
    <mergeCell ref="J4:K5"/>
    <mergeCell ref="L4:M4"/>
    <mergeCell ref="N4:O4"/>
    <mergeCell ref="P4:Q4"/>
    <mergeCell ref="R4:S4"/>
    <mergeCell ref="E6:G6"/>
    <mergeCell ref="H6:I6"/>
    <mergeCell ref="J6:K6"/>
    <mergeCell ref="E7:G7"/>
    <mergeCell ref="H7:I7"/>
    <mergeCell ref="J7:K7"/>
    <mergeCell ref="E8:G8"/>
    <mergeCell ref="H8:I8"/>
    <mergeCell ref="J8:K8"/>
    <mergeCell ref="E9:G9"/>
    <mergeCell ref="H9:I9"/>
    <mergeCell ref="J9:K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8"/>
  <sheetViews>
    <sheetView zoomScale="90" zoomScaleNormal="90" zoomScalePageLayoutView="0" workbookViewId="0" topLeftCell="A22">
      <selection activeCell="E22" sqref="E1:E16384"/>
    </sheetView>
  </sheetViews>
  <sheetFormatPr defaultColWidth="9.140625" defaultRowHeight="12.75"/>
  <cols>
    <col min="1" max="1" width="6.140625" style="0" customWidth="1"/>
    <col min="2" max="2" width="13.00390625" style="0" customWidth="1"/>
    <col min="4" max="4" width="10.421875" style="0" customWidth="1"/>
    <col min="5" max="5" width="17.7109375" style="0" customWidth="1"/>
    <col min="14" max="14" width="9.28125" style="0" bestFit="1" customWidth="1"/>
    <col min="16" max="16" width="9.7109375" style="0" bestFit="1" customWidth="1"/>
    <col min="19" max="19" width="11.57421875" style="0" customWidth="1"/>
    <col min="20" max="20" width="10.8515625" style="0" bestFit="1" customWidth="1"/>
    <col min="21" max="21" width="14.28125" style="0" bestFit="1" customWidth="1"/>
  </cols>
  <sheetData>
    <row r="1" spans="2:20" ht="20.25" customHeight="1" thickBot="1">
      <c r="B1" s="75" t="s">
        <v>55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7"/>
    </row>
    <row r="2" spans="2:20" ht="20.25" customHeight="1" thickBot="1">
      <c r="B2" s="85" t="s">
        <v>100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7"/>
    </row>
    <row r="3" ht="13.5" thickBot="1"/>
    <row r="4" spans="2:20" ht="13.5" thickBot="1">
      <c r="B4" s="90" t="s">
        <v>54</v>
      </c>
      <c r="C4" s="78" t="s">
        <v>53</v>
      </c>
      <c r="D4" s="79"/>
      <c r="E4" s="88" t="s">
        <v>52</v>
      </c>
      <c r="F4" s="92" t="s">
        <v>51</v>
      </c>
      <c r="G4" s="93"/>
      <c r="H4" s="94"/>
      <c r="I4" s="92" t="s">
        <v>50</v>
      </c>
      <c r="J4" s="94"/>
      <c r="K4" s="92" t="s">
        <v>49</v>
      </c>
      <c r="L4" s="94"/>
      <c r="M4" s="78" t="s">
        <v>48</v>
      </c>
      <c r="N4" s="79"/>
      <c r="O4" s="78" t="s">
        <v>47</v>
      </c>
      <c r="P4" s="79"/>
      <c r="Q4" s="78" t="s">
        <v>46</v>
      </c>
      <c r="R4" s="79"/>
      <c r="S4" s="78" t="s">
        <v>45</v>
      </c>
      <c r="T4" s="79"/>
    </row>
    <row r="5" spans="2:20" ht="13.5" customHeight="1" thickBot="1">
      <c r="B5" s="91"/>
      <c r="C5" s="9" t="s">
        <v>43</v>
      </c>
      <c r="D5" s="9" t="s">
        <v>44</v>
      </c>
      <c r="E5" s="100"/>
      <c r="F5" s="101"/>
      <c r="G5" s="102"/>
      <c r="H5" s="103"/>
      <c r="I5" s="101"/>
      <c r="J5" s="103"/>
      <c r="K5" s="101"/>
      <c r="L5" s="103"/>
      <c r="M5" s="9" t="s">
        <v>43</v>
      </c>
      <c r="N5" s="9" t="s">
        <v>42</v>
      </c>
      <c r="O5" s="9" t="s">
        <v>43</v>
      </c>
      <c r="P5" s="9" t="s">
        <v>42</v>
      </c>
      <c r="Q5" s="9" t="s">
        <v>43</v>
      </c>
      <c r="R5" s="9" t="s">
        <v>42</v>
      </c>
      <c r="S5" s="9" t="s">
        <v>43</v>
      </c>
      <c r="T5" s="9" t="s">
        <v>42</v>
      </c>
    </row>
    <row r="6" spans="1:20" ht="45.75" customHeight="1">
      <c r="A6" s="36">
        <v>1</v>
      </c>
      <c r="B6" s="10" t="s">
        <v>99</v>
      </c>
      <c r="C6" s="10" t="s">
        <v>104</v>
      </c>
      <c r="D6" s="10" t="s">
        <v>105</v>
      </c>
      <c r="E6" s="10" t="s">
        <v>106</v>
      </c>
      <c r="F6" s="98" t="s">
        <v>107</v>
      </c>
      <c r="G6" s="98"/>
      <c r="H6" s="98"/>
      <c r="I6" s="99">
        <v>39826</v>
      </c>
      <c r="J6" s="99"/>
      <c r="K6" s="70">
        <v>4896</v>
      </c>
      <c r="L6" s="70"/>
      <c r="M6" s="15" t="s">
        <v>188</v>
      </c>
      <c r="N6" s="21">
        <v>2448</v>
      </c>
      <c r="O6" s="13"/>
      <c r="P6" s="21"/>
      <c r="Q6" s="13"/>
      <c r="R6" s="22"/>
      <c r="S6" s="15" t="s">
        <v>237</v>
      </c>
      <c r="T6" s="14">
        <v>2448</v>
      </c>
    </row>
    <row r="7" spans="1:20" ht="45.75" customHeight="1">
      <c r="A7" s="36">
        <v>2</v>
      </c>
      <c r="B7" s="10" t="s">
        <v>99</v>
      </c>
      <c r="C7" s="10" t="s">
        <v>104</v>
      </c>
      <c r="D7" s="10" t="s">
        <v>108</v>
      </c>
      <c r="E7" s="10" t="s">
        <v>109</v>
      </c>
      <c r="F7" s="98" t="s">
        <v>110</v>
      </c>
      <c r="G7" s="98"/>
      <c r="H7" s="98"/>
      <c r="I7" s="99">
        <v>39842</v>
      </c>
      <c r="J7" s="99"/>
      <c r="K7" s="70">
        <v>2448</v>
      </c>
      <c r="L7" s="70"/>
      <c r="M7" s="13"/>
      <c r="N7" s="21"/>
      <c r="O7" s="13"/>
      <c r="P7" s="21"/>
      <c r="Q7" s="13"/>
      <c r="R7" s="22"/>
      <c r="S7" s="15" t="s">
        <v>186</v>
      </c>
      <c r="T7" s="14">
        <v>2448</v>
      </c>
    </row>
    <row r="8" spans="1:20" ht="45.75" customHeight="1">
      <c r="A8" s="36">
        <v>3</v>
      </c>
      <c r="B8" s="10" t="s">
        <v>113</v>
      </c>
      <c r="C8" s="10" t="s">
        <v>104</v>
      </c>
      <c r="D8" s="10" t="s">
        <v>111</v>
      </c>
      <c r="E8" s="10" t="s">
        <v>112</v>
      </c>
      <c r="F8" s="98" t="s">
        <v>117</v>
      </c>
      <c r="G8" s="98"/>
      <c r="H8" s="98"/>
      <c r="I8" s="99">
        <v>39846</v>
      </c>
      <c r="J8" s="99"/>
      <c r="K8" s="70">
        <v>7344</v>
      </c>
      <c r="L8" s="70"/>
      <c r="M8" s="13"/>
      <c r="N8" s="21"/>
      <c r="O8" s="13"/>
      <c r="P8" s="21"/>
      <c r="Q8" s="13"/>
      <c r="R8" s="22"/>
      <c r="S8" s="15" t="s">
        <v>146</v>
      </c>
      <c r="T8" s="14">
        <v>7344</v>
      </c>
    </row>
    <row r="9" spans="1:20" ht="45.75" customHeight="1">
      <c r="A9" s="36">
        <v>4</v>
      </c>
      <c r="B9" s="10" t="s">
        <v>114</v>
      </c>
      <c r="C9" s="10" t="s">
        <v>104</v>
      </c>
      <c r="D9" s="10" t="s">
        <v>115</v>
      </c>
      <c r="E9" s="10" t="s">
        <v>116</v>
      </c>
      <c r="F9" s="104" t="s">
        <v>118</v>
      </c>
      <c r="G9" s="105"/>
      <c r="H9" s="106"/>
      <c r="I9" s="99">
        <v>39849</v>
      </c>
      <c r="J9" s="99"/>
      <c r="K9" s="70">
        <v>4406.4</v>
      </c>
      <c r="L9" s="70"/>
      <c r="M9" s="13"/>
      <c r="N9" s="21"/>
      <c r="O9" s="13"/>
      <c r="P9" s="21"/>
      <c r="Q9" s="13"/>
      <c r="R9" s="22"/>
      <c r="S9" s="15" t="s">
        <v>135</v>
      </c>
      <c r="T9" s="14">
        <v>4406.4</v>
      </c>
    </row>
    <row r="10" spans="1:20" ht="45.75" customHeight="1">
      <c r="A10" s="36">
        <v>5</v>
      </c>
      <c r="B10" s="10" t="s">
        <v>99</v>
      </c>
      <c r="C10" s="10" t="s">
        <v>104</v>
      </c>
      <c r="D10" s="10" t="s">
        <v>119</v>
      </c>
      <c r="E10" s="10" t="s">
        <v>106</v>
      </c>
      <c r="F10" s="98" t="s">
        <v>120</v>
      </c>
      <c r="G10" s="98"/>
      <c r="H10" s="98"/>
      <c r="I10" s="99">
        <v>39853</v>
      </c>
      <c r="J10" s="99"/>
      <c r="K10" s="70">
        <v>1836</v>
      </c>
      <c r="L10" s="70"/>
      <c r="M10" s="13"/>
      <c r="N10" s="21"/>
      <c r="O10" s="13"/>
      <c r="P10" s="21"/>
      <c r="Q10" s="13"/>
      <c r="R10" s="22"/>
      <c r="S10" s="15" t="s">
        <v>156</v>
      </c>
      <c r="T10" s="14">
        <v>1872</v>
      </c>
    </row>
    <row r="11" spans="1:20" ht="56.25" customHeight="1">
      <c r="A11" s="36">
        <v>6</v>
      </c>
      <c r="B11" s="10" t="s">
        <v>99</v>
      </c>
      <c r="C11" s="10" t="s">
        <v>104</v>
      </c>
      <c r="D11" s="10" t="s">
        <v>126</v>
      </c>
      <c r="E11" s="10" t="s">
        <v>127</v>
      </c>
      <c r="F11" s="98" t="s">
        <v>128</v>
      </c>
      <c r="G11" s="98"/>
      <c r="H11" s="98"/>
      <c r="I11" s="99">
        <v>39854</v>
      </c>
      <c r="J11" s="99"/>
      <c r="K11" s="70">
        <v>2023.2</v>
      </c>
      <c r="L11" s="70"/>
      <c r="M11" s="13"/>
      <c r="N11" s="21"/>
      <c r="O11" s="13"/>
      <c r="P11" s="21"/>
      <c r="Q11" s="13"/>
      <c r="R11" s="22"/>
      <c r="S11" s="15" t="s">
        <v>130</v>
      </c>
      <c r="T11" s="14" t="s">
        <v>129</v>
      </c>
    </row>
    <row r="12" spans="1:20" s="32" customFormat="1" ht="71.25" customHeight="1">
      <c r="A12" s="36">
        <v>7</v>
      </c>
      <c r="B12" s="10" t="s">
        <v>99</v>
      </c>
      <c r="C12" s="10" t="s">
        <v>104</v>
      </c>
      <c r="D12" s="10" t="s">
        <v>121</v>
      </c>
      <c r="E12" s="10" t="s">
        <v>122</v>
      </c>
      <c r="F12" s="107" t="s">
        <v>123</v>
      </c>
      <c r="G12" s="107"/>
      <c r="H12" s="107"/>
      <c r="I12" s="108">
        <v>39854</v>
      </c>
      <c r="J12" s="108"/>
      <c r="K12" s="109">
        <v>6082.81</v>
      </c>
      <c r="L12" s="110"/>
      <c r="M12" s="29"/>
      <c r="N12" s="30"/>
      <c r="O12" s="29"/>
      <c r="P12" s="30"/>
      <c r="Q12" s="29"/>
      <c r="R12" s="31"/>
      <c r="S12" s="10" t="s">
        <v>448</v>
      </c>
      <c r="T12" s="12">
        <v>6253.77</v>
      </c>
    </row>
    <row r="13" spans="1:20" ht="60" customHeight="1">
      <c r="A13" s="36">
        <v>8</v>
      </c>
      <c r="B13" s="10" t="s">
        <v>99</v>
      </c>
      <c r="C13" s="10" t="s">
        <v>104</v>
      </c>
      <c r="D13" s="10" t="s">
        <v>179</v>
      </c>
      <c r="E13" s="10" t="s">
        <v>163</v>
      </c>
      <c r="F13" s="98" t="s">
        <v>180</v>
      </c>
      <c r="G13" s="98"/>
      <c r="H13" s="98"/>
      <c r="I13" s="99">
        <v>39867</v>
      </c>
      <c r="J13" s="99"/>
      <c r="K13" s="73">
        <v>1224</v>
      </c>
      <c r="L13" s="74"/>
      <c r="M13" s="13"/>
      <c r="N13" s="21"/>
      <c r="O13" s="13"/>
      <c r="P13" s="21"/>
      <c r="Q13" s="13"/>
      <c r="R13" s="22"/>
      <c r="S13" s="15" t="s">
        <v>181</v>
      </c>
      <c r="T13" s="14">
        <v>1224</v>
      </c>
    </row>
    <row r="14" spans="1:20" ht="68.25" customHeight="1">
      <c r="A14" s="36">
        <v>9</v>
      </c>
      <c r="B14" s="10" t="s">
        <v>99</v>
      </c>
      <c r="C14" s="10" t="s">
        <v>104</v>
      </c>
      <c r="D14" s="10" t="s">
        <v>416</v>
      </c>
      <c r="E14" s="10" t="s">
        <v>66</v>
      </c>
      <c r="F14" s="98" t="s">
        <v>136</v>
      </c>
      <c r="G14" s="98"/>
      <c r="H14" s="98"/>
      <c r="I14" s="99">
        <v>39888</v>
      </c>
      <c r="J14" s="99"/>
      <c r="K14" s="73">
        <v>3537.44</v>
      </c>
      <c r="L14" s="74"/>
      <c r="M14" s="13" t="s">
        <v>147</v>
      </c>
      <c r="N14" s="21" t="s">
        <v>148</v>
      </c>
      <c r="O14" s="11"/>
      <c r="P14" s="11"/>
      <c r="Q14" s="13"/>
      <c r="R14" s="22"/>
      <c r="S14" s="13" t="s">
        <v>433</v>
      </c>
      <c r="T14" s="21">
        <v>1440</v>
      </c>
    </row>
    <row r="15" spans="1:20" ht="45.75" customHeight="1">
      <c r="A15" s="36">
        <v>10</v>
      </c>
      <c r="B15" s="10" t="s">
        <v>99</v>
      </c>
      <c r="C15" s="10" t="s">
        <v>104</v>
      </c>
      <c r="D15" s="10" t="s">
        <v>137</v>
      </c>
      <c r="E15" s="10" t="s">
        <v>138</v>
      </c>
      <c r="F15" s="98" t="s">
        <v>139</v>
      </c>
      <c r="G15" s="98"/>
      <c r="H15" s="98"/>
      <c r="I15" s="99">
        <v>39895</v>
      </c>
      <c r="J15" s="99"/>
      <c r="K15" s="70">
        <v>4651.2</v>
      </c>
      <c r="L15" s="70"/>
      <c r="M15" s="13"/>
      <c r="N15" s="21"/>
      <c r="O15" s="13"/>
      <c r="P15" s="21"/>
      <c r="Q15" s="13"/>
      <c r="R15" s="22"/>
      <c r="S15" s="15" t="s">
        <v>189</v>
      </c>
      <c r="T15" s="14">
        <v>4651.2</v>
      </c>
    </row>
    <row r="16" spans="1:21" ht="45.75" customHeight="1">
      <c r="A16" s="36">
        <v>11</v>
      </c>
      <c r="B16" s="10" t="s">
        <v>99</v>
      </c>
      <c r="C16" s="10" t="s">
        <v>104</v>
      </c>
      <c r="D16" s="10" t="s">
        <v>197</v>
      </c>
      <c r="E16" s="8" t="s">
        <v>58</v>
      </c>
      <c r="F16" s="98" t="s">
        <v>140</v>
      </c>
      <c r="G16" s="98"/>
      <c r="H16" s="98"/>
      <c r="I16" s="99">
        <v>39896</v>
      </c>
      <c r="J16" s="99"/>
      <c r="K16" s="70">
        <v>998.4</v>
      </c>
      <c r="L16" s="70"/>
      <c r="M16" s="13"/>
      <c r="N16" s="21"/>
      <c r="O16" s="13"/>
      <c r="P16" s="21"/>
      <c r="Q16" s="13"/>
      <c r="R16" s="22"/>
      <c r="S16" s="15" t="s">
        <v>257</v>
      </c>
      <c r="T16" s="14">
        <v>1129.4</v>
      </c>
      <c r="U16" s="26" t="s">
        <v>258</v>
      </c>
    </row>
    <row r="17" spans="1:20" ht="45.75" customHeight="1">
      <c r="A17" s="36">
        <v>12</v>
      </c>
      <c r="B17" s="10" t="s">
        <v>99</v>
      </c>
      <c r="C17" s="10" t="s">
        <v>104</v>
      </c>
      <c r="D17" s="10" t="s">
        <v>149</v>
      </c>
      <c r="E17" s="10" t="s">
        <v>66</v>
      </c>
      <c r="F17" s="98" t="s">
        <v>150</v>
      </c>
      <c r="G17" s="98"/>
      <c r="H17" s="98"/>
      <c r="I17" s="99">
        <v>39902</v>
      </c>
      <c r="J17" s="99"/>
      <c r="K17" s="70">
        <v>4080</v>
      </c>
      <c r="L17" s="70"/>
      <c r="M17" s="13"/>
      <c r="N17" s="21"/>
      <c r="O17" s="13"/>
      <c r="P17" s="21"/>
      <c r="Q17" s="13"/>
      <c r="R17" s="22"/>
      <c r="S17" s="15" t="s">
        <v>205</v>
      </c>
      <c r="T17" s="14">
        <v>4080</v>
      </c>
    </row>
    <row r="18" spans="1:20" ht="45.75" customHeight="1">
      <c r="A18" s="36">
        <v>13</v>
      </c>
      <c r="B18" s="10" t="s">
        <v>99</v>
      </c>
      <c r="C18" s="10" t="s">
        <v>104</v>
      </c>
      <c r="D18" s="10" t="s">
        <v>151</v>
      </c>
      <c r="E18" s="10" t="s">
        <v>122</v>
      </c>
      <c r="F18" s="98" t="s">
        <v>152</v>
      </c>
      <c r="G18" s="98"/>
      <c r="H18" s="98"/>
      <c r="I18" s="99">
        <v>39923</v>
      </c>
      <c r="J18" s="99"/>
      <c r="K18" s="70">
        <v>4661.57</v>
      </c>
      <c r="L18" s="70"/>
      <c r="M18" s="13"/>
      <c r="N18" s="21"/>
      <c r="O18" s="13"/>
      <c r="P18" s="21"/>
      <c r="Q18" s="13"/>
      <c r="R18" s="22"/>
      <c r="S18" s="15" t="s">
        <v>232</v>
      </c>
      <c r="T18" s="14" t="s">
        <v>233</v>
      </c>
    </row>
    <row r="19" spans="1:20" ht="45.75" customHeight="1">
      <c r="A19" s="36">
        <v>14</v>
      </c>
      <c r="B19" s="10" t="s">
        <v>99</v>
      </c>
      <c r="C19" s="10" t="s">
        <v>104</v>
      </c>
      <c r="D19" s="10" t="s">
        <v>153</v>
      </c>
      <c r="E19" s="10" t="s">
        <v>157</v>
      </c>
      <c r="F19" s="98" t="s">
        <v>202</v>
      </c>
      <c r="G19" s="98"/>
      <c r="H19" s="98"/>
      <c r="I19" s="99">
        <v>39912</v>
      </c>
      <c r="J19" s="99"/>
      <c r="K19" s="70">
        <v>1836</v>
      </c>
      <c r="L19" s="70"/>
      <c r="M19" s="13"/>
      <c r="N19" s="21"/>
      <c r="O19" s="13"/>
      <c r="P19" s="21"/>
      <c r="Q19" s="13"/>
      <c r="R19" s="22"/>
      <c r="S19" s="15" t="s">
        <v>203</v>
      </c>
      <c r="T19" s="14">
        <v>1836</v>
      </c>
    </row>
    <row r="20" spans="1:20" ht="45.75" customHeight="1">
      <c r="A20" s="37" t="s">
        <v>282</v>
      </c>
      <c r="B20" s="10" t="s">
        <v>99</v>
      </c>
      <c r="C20" s="10" t="s">
        <v>104</v>
      </c>
      <c r="D20" s="10" t="s">
        <v>275</v>
      </c>
      <c r="E20" s="8" t="s">
        <v>58</v>
      </c>
      <c r="F20" s="98" t="s">
        <v>276</v>
      </c>
      <c r="G20" s="98"/>
      <c r="H20" s="98"/>
      <c r="I20" s="99">
        <v>39940</v>
      </c>
      <c r="J20" s="99"/>
      <c r="K20" s="70">
        <v>1129.4</v>
      </c>
      <c r="L20" s="70"/>
      <c r="M20" s="27"/>
      <c r="N20" s="27"/>
      <c r="O20" s="27"/>
      <c r="P20" s="27"/>
      <c r="Q20" s="13"/>
      <c r="R20" s="22"/>
      <c r="S20" s="15" t="s">
        <v>277</v>
      </c>
      <c r="T20" s="14">
        <v>1129.4</v>
      </c>
    </row>
    <row r="21" spans="1:20" ht="63.75" customHeight="1">
      <c r="A21" s="36">
        <v>15</v>
      </c>
      <c r="B21" s="10" t="s">
        <v>99</v>
      </c>
      <c r="C21" s="10" t="s">
        <v>104</v>
      </c>
      <c r="D21" s="10" t="s">
        <v>161</v>
      </c>
      <c r="E21" s="10" t="s">
        <v>158</v>
      </c>
      <c r="F21" s="98" t="s">
        <v>160</v>
      </c>
      <c r="G21" s="98"/>
      <c r="H21" s="98"/>
      <c r="I21" s="99">
        <v>39927</v>
      </c>
      <c r="J21" s="99"/>
      <c r="K21" s="70">
        <v>1050</v>
      </c>
      <c r="L21" s="70"/>
      <c r="M21" s="13"/>
      <c r="N21" s="21"/>
      <c r="O21" s="13"/>
      <c r="P21" s="21"/>
      <c r="Q21" s="13"/>
      <c r="R21" s="22"/>
      <c r="S21" s="15" t="s">
        <v>321</v>
      </c>
      <c r="T21" s="14">
        <v>1050</v>
      </c>
    </row>
    <row r="22" spans="1:20" ht="65.25" customHeight="1">
      <c r="A22" s="3">
        <v>16</v>
      </c>
      <c r="B22" s="10" t="s">
        <v>99</v>
      </c>
      <c r="C22" s="10" t="s">
        <v>159</v>
      </c>
      <c r="D22" s="10" t="s">
        <v>162</v>
      </c>
      <c r="E22" s="10" t="s">
        <v>163</v>
      </c>
      <c r="F22" s="98" t="s">
        <v>164</v>
      </c>
      <c r="G22" s="98"/>
      <c r="H22" s="98"/>
      <c r="I22" s="99">
        <v>39927</v>
      </c>
      <c r="J22" s="99"/>
      <c r="K22" s="70">
        <v>5887.44</v>
      </c>
      <c r="L22" s="70"/>
      <c r="M22" s="13" t="s">
        <v>215</v>
      </c>
      <c r="N22" s="21">
        <v>1591.2</v>
      </c>
      <c r="O22" s="13" t="s">
        <v>225</v>
      </c>
      <c r="P22" s="21">
        <v>3929.04</v>
      </c>
      <c r="Q22" s="13"/>
      <c r="R22" s="22"/>
      <c r="S22" s="15"/>
      <c r="T22" s="14"/>
    </row>
    <row r="23" spans="1:20" ht="69" customHeight="1">
      <c r="A23" s="36">
        <v>17</v>
      </c>
      <c r="B23" s="10" t="s">
        <v>99</v>
      </c>
      <c r="C23" s="10" t="s">
        <v>104</v>
      </c>
      <c r="D23" s="10" t="s">
        <v>165</v>
      </c>
      <c r="E23" s="10" t="s">
        <v>166</v>
      </c>
      <c r="F23" s="98" t="s">
        <v>167</v>
      </c>
      <c r="G23" s="98"/>
      <c r="H23" s="98"/>
      <c r="I23" s="99">
        <v>39948</v>
      </c>
      <c r="J23" s="99"/>
      <c r="K23" s="70">
        <v>16937.86</v>
      </c>
      <c r="L23" s="70"/>
      <c r="M23" s="13"/>
      <c r="N23" s="21"/>
      <c r="O23" s="13"/>
      <c r="P23" s="21"/>
      <c r="Q23" s="13"/>
      <c r="R23" s="22"/>
      <c r="S23" s="15" t="s">
        <v>221</v>
      </c>
      <c r="T23" s="14" t="s">
        <v>222</v>
      </c>
    </row>
    <row r="24" spans="1:20" ht="45.75" customHeight="1">
      <c r="A24" s="36">
        <v>18</v>
      </c>
      <c r="B24" s="10" t="s">
        <v>99</v>
      </c>
      <c r="C24" s="10" t="s">
        <v>104</v>
      </c>
      <c r="D24" s="10" t="s">
        <v>168</v>
      </c>
      <c r="E24" s="10" t="s">
        <v>58</v>
      </c>
      <c r="F24" s="98" t="s">
        <v>169</v>
      </c>
      <c r="G24" s="98"/>
      <c r="H24" s="98"/>
      <c r="I24" s="99">
        <v>39945</v>
      </c>
      <c r="J24" s="99"/>
      <c r="K24" s="70">
        <v>1248</v>
      </c>
      <c r="L24" s="70"/>
      <c r="M24" s="13"/>
      <c r="N24" s="21"/>
      <c r="O24" s="13"/>
      <c r="P24" s="21"/>
      <c r="Q24" s="13"/>
      <c r="R24" s="22"/>
      <c r="S24" s="15" t="s">
        <v>236</v>
      </c>
      <c r="T24" s="14">
        <v>1248</v>
      </c>
    </row>
    <row r="25" spans="1:20" ht="45.75" customHeight="1">
      <c r="A25" s="36">
        <v>19</v>
      </c>
      <c r="B25" s="10" t="s">
        <v>99</v>
      </c>
      <c r="C25" s="10" t="s">
        <v>104</v>
      </c>
      <c r="D25" s="10" t="s">
        <v>170</v>
      </c>
      <c r="E25" s="10" t="s">
        <v>171</v>
      </c>
      <c r="F25" s="98" t="s">
        <v>172</v>
      </c>
      <c r="G25" s="98"/>
      <c r="H25" s="98"/>
      <c r="I25" s="99">
        <v>39954</v>
      </c>
      <c r="J25" s="99"/>
      <c r="K25" s="70">
        <v>1623.77</v>
      </c>
      <c r="L25" s="70"/>
      <c r="M25" s="13"/>
      <c r="N25" s="21"/>
      <c r="O25" s="13"/>
      <c r="P25" s="21"/>
      <c r="Q25" s="13"/>
      <c r="R25" s="22"/>
      <c r="S25" s="15" t="s">
        <v>214</v>
      </c>
      <c r="T25" s="14">
        <v>1623.77</v>
      </c>
    </row>
    <row r="26" spans="1:20" ht="45.75" customHeight="1">
      <c r="A26" s="36">
        <v>20</v>
      </c>
      <c r="B26" s="10" t="s">
        <v>99</v>
      </c>
      <c r="C26" s="10" t="s">
        <v>104</v>
      </c>
      <c r="D26" s="10" t="s">
        <v>173</v>
      </c>
      <c r="E26" s="10" t="s">
        <v>174</v>
      </c>
      <c r="F26" s="98" t="s">
        <v>175</v>
      </c>
      <c r="G26" s="98"/>
      <c r="H26" s="98"/>
      <c r="I26" s="99">
        <v>39967</v>
      </c>
      <c r="J26" s="99"/>
      <c r="K26" s="70">
        <v>1285.2</v>
      </c>
      <c r="L26" s="70"/>
      <c r="M26" s="13"/>
      <c r="N26" s="21"/>
      <c r="O26" s="13"/>
      <c r="P26" s="21"/>
      <c r="Q26" s="13"/>
      <c r="R26" s="22"/>
      <c r="S26" s="15" t="s">
        <v>231</v>
      </c>
      <c r="T26" s="14">
        <v>1285</v>
      </c>
    </row>
    <row r="27" spans="1:20" ht="45.75" customHeight="1">
      <c r="A27" s="36">
        <v>21</v>
      </c>
      <c r="B27" s="10" t="s">
        <v>99</v>
      </c>
      <c r="C27" s="10" t="s">
        <v>104</v>
      </c>
      <c r="D27" s="10" t="s">
        <v>176</v>
      </c>
      <c r="E27" s="10" t="s">
        <v>177</v>
      </c>
      <c r="F27" s="98" t="s">
        <v>178</v>
      </c>
      <c r="G27" s="98"/>
      <c r="H27" s="98"/>
      <c r="I27" s="99">
        <v>39967</v>
      </c>
      <c r="J27" s="99"/>
      <c r="K27" s="70">
        <v>1040.4</v>
      </c>
      <c r="L27" s="70"/>
      <c r="M27" s="13"/>
      <c r="N27" s="21"/>
      <c r="O27" s="13"/>
      <c r="P27" s="21"/>
      <c r="Q27" s="13"/>
      <c r="R27" s="22"/>
      <c r="S27" s="15" t="s">
        <v>419</v>
      </c>
      <c r="T27" s="14">
        <v>1040.4</v>
      </c>
    </row>
    <row r="28" spans="1:20" ht="45.75" customHeight="1">
      <c r="A28" s="36">
        <v>22</v>
      </c>
      <c r="B28" s="10" t="s">
        <v>99</v>
      </c>
      <c r="C28" s="10" t="s">
        <v>104</v>
      </c>
      <c r="D28" s="10" t="s">
        <v>190</v>
      </c>
      <c r="E28" s="10" t="s">
        <v>66</v>
      </c>
      <c r="F28" s="98" t="s">
        <v>191</v>
      </c>
      <c r="G28" s="98"/>
      <c r="H28" s="98"/>
      <c r="I28" s="99">
        <v>39983</v>
      </c>
      <c r="J28" s="99"/>
      <c r="K28" s="70">
        <v>16520.34</v>
      </c>
      <c r="L28" s="70"/>
      <c r="N28" s="21"/>
      <c r="O28" s="13"/>
      <c r="P28" s="21"/>
      <c r="Q28" s="13"/>
      <c r="R28" s="22"/>
      <c r="S28" s="13" t="s">
        <v>234</v>
      </c>
      <c r="T28" s="25">
        <v>16520.34</v>
      </c>
    </row>
    <row r="29" spans="1:20" ht="45.75" customHeight="1">
      <c r="A29" s="36">
        <v>23</v>
      </c>
      <c r="B29" s="10" t="s">
        <v>99</v>
      </c>
      <c r="C29" s="10" t="s">
        <v>104</v>
      </c>
      <c r="D29" s="10" t="s">
        <v>192</v>
      </c>
      <c r="E29" s="10" t="s">
        <v>66</v>
      </c>
      <c r="F29" s="98" t="s">
        <v>193</v>
      </c>
      <c r="G29" s="98"/>
      <c r="H29" s="98"/>
      <c r="I29" s="99">
        <v>39986</v>
      </c>
      <c r="J29" s="99"/>
      <c r="K29" s="70">
        <v>2280</v>
      </c>
      <c r="L29" s="70"/>
      <c r="M29" s="13"/>
      <c r="N29" s="21"/>
      <c r="O29" s="13"/>
      <c r="P29" s="21"/>
      <c r="Q29" s="13"/>
      <c r="R29" s="22"/>
      <c r="S29" s="15" t="s">
        <v>198</v>
      </c>
      <c r="T29" s="14">
        <v>2280</v>
      </c>
    </row>
    <row r="30" spans="1:20" ht="45.75" customHeight="1">
      <c r="A30" s="36">
        <v>24</v>
      </c>
      <c r="B30" s="10" t="s">
        <v>99</v>
      </c>
      <c r="C30" s="10" t="s">
        <v>104</v>
      </c>
      <c r="D30" s="10" t="s">
        <v>194</v>
      </c>
      <c r="E30" s="10" t="s">
        <v>127</v>
      </c>
      <c r="F30" s="98" t="s">
        <v>195</v>
      </c>
      <c r="G30" s="98"/>
      <c r="H30" s="98"/>
      <c r="I30" s="99">
        <v>40007</v>
      </c>
      <c r="J30" s="99"/>
      <c r="K30" s="70">
        <v>1468.8</v>
      </c>
      <c r="L30" s="70"/>
      <c r="M30" s="13"/>
      <c r="N30" s="21"/>
      <c r="O30" s="13"/>
      <c r="P30" s="21"/>
      <c r="Q30" s="13"/>
      <c r="R30" s="22"/>
      <c r="S30" s="15" t="s">
        <v>213</v>
      </c>
      <c r="T30" s="14">
        <v>1468.8</v>
      </c>
    </row>
    <row r="31" spans="1:20" ht="45.75" customHeight="1">
      <c r="A31" s="36">
        <v>25</v>
      </c>
      <c r="B31" s="10" t="s">
        <v>99</v>
      </c>
      <c r="C31" s="10" t="s">
        <v>104</v>
      </c>
      <c r="D31" s="10" t="s">
        <v>199</v>
      </c>
      <c r="E31" s="10" t="s">
        <v>200</v>
      </c>
      <c r="F31" s="98" t="s">
        <v>201</v>
      </c>
      <c r="G31" s="98"/>
      <c r="H31" s="98"/>
      <c r="I31" s="99">
        <v>40078</v>
      </c>
      <c r="J31" s="99"/>
      <c r="K31" s="70">
        <v>6746.56</v>
      </c>
      <c r="L31" s="70"/>
      <c r="M31" s="13" t="s">
        <v>220</v>
      </c>
      <c r="N31" s="21">
        <v>2188.07</v>
      </c>
      <c r="O31" s="13"/>
      <c r="P31" s="21"/>
      <c r="Q31" s="13"/>
      <c r="R31" s="22"/>
      <c r="S31" s="15" t="s">
        <v>354</v>
      </c>
      <c r="T31" s="25">
        <v>4558.18</v>
      </c>
    </row>
    <row r="32" spans="1:20" ht="45.75" customHeight="1">
      <c r="A32" s="36">
        <v>26</v>
      </c>
      <c r="B32" s="10" t="s">
        <v>99</v>
      </c>
      <c r="C32" s="10" t="s">
        <v>104</v>
      </c>
      <c r="D32" s="10" t="s">
        <v>206</v>
      </c>
      <c r="E32" s="10" t="s">
        <v>207</v>
      </c>
      <c r="F32" s="98" t="s">
        <v>209</v>
      </c>
      <c r="G32" s="98"/>
      <c r="H32" s="98"/>
      <c r="I32" s="99">
        <v>40081</v>
      </c>
      <c r="J32" s="99"/>
      <c r="K32" s="70">
        <v>612</v>
      </c>
      <c r="L32" s="70"/>
      <c r="M32" s="13"/>
      <c r="N32" s="21"/>
      <c r="O32" s="13"/>
      <c r="P32" s="21"/>
      <c r="Q32" s="13"/>
      <c r="R32" s="22"/>
      <c r="S32" s="15" t="s">
        <v>517</v>
      </c>
      <c r="T32" s="14">
        <v>612</v>
      </c>
    </row>
    <row r="33" spans="1:20" ht="45.75" customHeight="1">
      <c r="A33" s="36">
        <v>27</v>
      </c>
      <c r="B33" s="10" t="s">
        <v>99</v>
      </c>
      <c r="C33" s="10" t="s">
        <v>104</v>
      </c>
      <c r="D33" s="10" t="s">
        <v>208</v>
      </c>
      <c r="E33" s="10" t="s">
        <v>207</v>
      </c>
      <c r="F33" s="98" t="s">
        <v>210</v>
      </c>
      <c r="G33" s="98"/>
      <c r="H33" s="98"/>
      <c r="I33" s="99">
        <v>40081</v>
      </c>
      <c r="J33" s="99"/>
      <c r="K33" s="70">
        <v>1040.4</v>
      </c>
      <c r="L33" s="70"/>
      <c r="M33" s="13"/>
      <c r="N33" s="21"/>
      <c r="O33" s="13"/>
      <c r="P33" s="21"/>
      <c r="Q33" s="13"/>
      <c r="R33" s="22"/>
      <c r="S33" s="15" t="s">
        <v>511</v>
      </c>
      <c r="T33" s="14">
        <v>1049.07</v>
      </c>
    </row>
    <row r="34" spans="1:20" ht="45.75" customHeight="1">
      <c r="A34" s="36">
        <v>28</v>
      </c>
      <c r="B34" s="10" t="s">
        <v>99</v>
      </c>
      <c r="C34" s="10" t="s">
        <v>104</v>
      </c>
      <c r="D34" s="10" t="s">
        <v>211</v>
      </c>
      <c r="E34" s="10" t="s">
        <v>58</v>
      </c>
      <c r="F34" s="98" t="s">
        <v>212</v>
      </c>
      <c r="G34" s="98"/>
      <c r="H34" s="98"/>
      <c r="I34" s="99">
        <v>40086</v>
      </c>
      <c r="J34" s="99"/>
      <c r="K34" s="70">
        <v>1060.8</v>
      </c>
      <c r="L34" s="70"/>
      <c r="M34" s="13"/>
      <c r="N34" s="21"/>
      <c r="O34" s="13"/>
      <c r="P34" s="21"/>
      <c r="Q34" s="13"/>
      <c r="R34" s="22"/>
      <c r="S34" s="15" t="s">
        <v>394</v>
      </c>
      <c r="T34" s="14">
        <v>1060.8</v>
      </c>
    </row>
    <row r="35" spans="1:20" ht="66" customHeight="1">
      <c r="A35" s="36">
        <v>29</v>
      </c>
      <c r="B35" s="10" t="s">
        <v>99</v>
      </c>
      <c r="C35" s="10" t="s">
        <v>104</v>
      </c>
      <c r="D35" s="10" t="s">
        <v>216</v>
      </c>
      <c r="E35" s="10" t="s">
        <v>163</v>
      </c>
      <c r="F35" s="104" t="s">
        <v>217</v>
      </c>
      <c r="G35" s="105"/>
      <c r="H35" s="106"/>
      <c r="I35" s="99">
        <v>40094</v>
      </c>
      <c r="J35" s="99"/>
      <c r="K35" s="70">
        <v>1836</v>
      </c>
      <c r="L35" s="70"/>
      <c r="M35" s="13"/>
      <c r="N35" s="21"/>
      <c r="O35" s="13"/>
      <c r="P35" s="21"/>
      <c r="Q35" s="13"/>
      <c r="R35" s="22"/>
      <c r="S35" s="15" t="s">
        <v>322</v>
      </c>
      <c r="T35" s="14">
        <v>1836.36</v>
      </c>
    </row>
    <row r="36" spans="1:20" ht="57" customHeight="1">
      <c r="A36" s="36">
        <v>30</v>
      </c>
      <c r="B36" s="10" t="s">
        <v>99</v>
      </c>
      <c r="C36" s="10" t="s">
        <v>104</v>
      </c>
      <c r="D36" s="10" t="s">
        <v>218</v>
      </c>
      <c r="E36" s="10" t="s">
        <v>66</v>
      </c>
      <c r="F36" s="98" t="s">
        <v>219</v>
      </c>
      <c r="G36" s="98"/>
      <c r="H36" s="98"/>
      <c r="I36" s="99">
        <v>40119</v>
      </c>
      <c r="J36" s="99"/>
      <c r="K36" s="70">
        <v>7940.25</v>
      </c>
      <c r="L36" s="70"/>
      <c r="N36" s="21"/>
      <c r="O36" s="13"/>
      <c r="P36" s="21"/>
      <c r="Q36" s="13"/>
      <c r="R36" s="22"/>
      <c r="S36" s="13" t="s">
        <v>235</v>
      </c>
      <c r="T36" s="21">
        <v>7940.25</v>
      </c>
    </row>
    <row r="37" spans="1:20" ht="57" customHeight="1">
      <c r="A37" s="36">
        <v>31</v>
      </c>
      <c r="B37" s="10" t="s">
        <v>99</v>
      </c>
      <c r="C37" s="10" t="s">
        <v>104</v>
      </c>
      <c r="D37" s="10" t="s">
        <v>226</v>
      </c>
      <c r="E37" s="10" t="s">
        <v>58</v>
      </c>
      <c r="F37" s="98" t="s">
        <v>227</v>
      </c>
      <c r="G37" s="98"/>
      <c r="H37" s="98"/>
      <c r="I37" s="99">
        <v>40151</v>
      </c>
      <c r="J37" s="99"/>
      <c r="K37" s="70">
        <v>998.4</v>
      </c>
      <c r="L37" s="70"/>
      <c r="M37" s="13"/>
      <c r="N37" s="21"/>
      <c r="O37" s="13"/>
      <c r="P37" s="21"/>
      <c r="Q37" s="13"/>
      <c r="R37" s="22"/>
      <c r="S37" s="15" t="s">
        <v>274</v>
      </c>
      <c r="T37" s="14">
        <v>998.4</v>
      </c>
    </row>
    <row r="38" spans="1:20" ht="37.5" customHeight="1">
      <c r="A38" s="36">
        <v>32</v>
      </c>
      <c r="B38" s="10" t="s">
        <v>99</v>
      </c>
      <c r="C38" s="10" t="s">
        <v>104</v>
      </c>
      <c r="D38" s="10" t="s">
        <v>228</v>
      </c>
      <c r="E38" s="24" t="s">
        <v>230</v>
      </c>
      <c r="F38" s="98" t="s">
        <v>229</v>
      </c>
      <c r="G38" s="98"/>
      <c r="H38" s="98"/>
      <c r="I38" s="99">
        <v>40179</v>
      </c>
      <c r="J38" s="99"/>
      <c r="K38" s="70">
        <v>14320.8</v>
      </c>
      <c r="L38" s="70"/>
      <c r="M38" s="13" t="s">
        <v>356</v>
      </c>
      <c r="N38" s="21">
        <v>4773.6</v>
      </c>
      <c r="O38" s="29" t="s">
        <v>6</v>
      </c>
      <c r="P38" s="14">
        <v>4907.76</v>
      </c>
      <c r="Q38" s="13"/>
      <c r="R38" s="22"/>
      <c r="S38" s="10" t="s">
        <v>5</v>
      </c>
      <c r="T38" s="14">
        <v>4907.76</v>
      </c>
    </row>
  </sheetData>
  <sheetProtection/>
  <mergeCells count="111">
    <mergeCell ref="F38:H38"/>
    <mergeCell ref="I38:J38"/>
    <mergeCell ref="K38:L38"/>
    <mergeCell ref="F36:H36"/>
    <mergeCell ref="I36:J36"/>
    <mergeCell ref="F37:H37"/>
    <mergeCell ref="I37:J37"/>
    <mergeCell ref="K37:L37"/>
    <mergeCell ref="K36:L36"/>
    <mergeCell ref="I28:J28"/>
    <mergeCell ref="K28:L28"/>
    <mergeCell ref="K29:L29"/>
    <mergeCell ref="I35:J35"/>
    <mergeCell ref="K35:L35"/>
    <mergeCell ref="F32:H32"/>
    <mergeCell ref="F34:H34"/>
    <mergeCell ref="F31:H31"/>
    <mergeCell ref="I31:J31"/>
    <mergeCell ref="K31:L31"/>
    <mergeCell ref="I34:J34"/>
    <mergeCell ref="K34:L34"/>
    <mergeCell ref="F35:H35"/>
    <mergeCell ref="K33:L33"/>
    <mergeCell ref="I32:J32"/>
    <mergeCell ref="K32:L32"/>
    <mergeCell ref="F33:H33"/>
    <mergeCell ref="I33:J33"/>
    <mergeCell ref="I27:J27"/>
    <mergeCell ref="K27:L27"/>
    <mergeCell ref="F28:H28"/>
    <mergeCell ref="F21:H21"/>
    <mergeCell ref="I21:J21"/>
    <mergeCell ref="K21:L21"/>
    <mergeCell ref="F26:H26"/>
    <mergeCell ref="I26:J26"/>
    <mergeCell ref="K26:L26"/>
    <mergeCell ref="K25:L25"/>
    <mergeCell ref="F20:H20"/>
    <mergeCell ref="I20:J20"/>
    <mergeCell ref="K20:L20"/>
    <mergeCell ref="I18:J18"/>
    <mergeCell ref="K18:L18"/>
    <mergeCell ref="F19:H19"/>
    <mergeCell ref="I19:J19"/>
    <mergeCell ref="I15:J15"/>
    <mergeCell ref="K15:L15"/>
    <mergeCell ref="K19:L19"/>
    <mergeCell ref="F16:H16"/>
    <mergeCell ref="I16:J16"/>
    <mergeCell ref="F18:H18"/>
    <mergeCell ref="K16:L16"/>
    <mergeCell ref="F17:H17"/>
    <mergeCell ref="K10:L10"/>
    <mergeCell ref="I17:J17"/>
    <mergeCell ref="K17:L17"/>
    <mergeCell ref="F12:H12"/>
    <mergeCell ref="I12:J12"/>
    <mergeCell ref="K12:L12"/>
    <mergeCell ref="I11:J11"/>
    <mergeCell ref="K11:L11"/>
    <mergeCell ref="K13:L13"/>
    <mergeCell ref="F13:H13"/>
    <mergeCell ref="I13:J13"/>
    <mergeCell ref="F11:H11"/>
    <mergeCell ref="F7:H7"/>
    <mergeCell ref="I7:J7"/>
    <mergeCell ref="F8:H8"/>
    <mergeCell ref="I8:J8"/>
    <mergeCell ref="F9:H9"/>
    <mergeCell ref="I9:J9"/>
    <mergeCell ref="F10:H10"/>
    <mergeCell ref="I10:J10"/>
    <mergeCell ref="O4:P4"/>
    <mergeCell ref="K9:L9"/>
    <mergeCell ref="Q4:R4"/>
    <mergeCell ref="S4:T4"/>
    <mergeCell ref="F6:H6"/>
    <mergeCell ref="I6:J6"/>
    <mergeCell ref="K6:L6"/>
    <mergeCell ref="K7:L7"/>
    <mergeCell ref="K8:L8"/>
    <mergeCell ref="I25:J25"/>
    <mergeCell ref="B1:T1"/>
    <mergeCell ref="B2:T2"/>
    <mergeCell ref="B4:B5"/>
    <mergeCell ref="C4:D4"/>
    <mergeCell ref="E4:E5"/>
    <mergeCell ref="F4:H5"/>
    <mergeCell ref="I4:J5"/>
    <mergeCell ref="K4:L5"/>
    <mergeCell ref="M4:N4"/>
    <mergeCell ref="K24:L24"/>
    <mergeCell ref="F30:H30"/>
    <mergeCell ref="I30:J30"/>
    <mergeCell ref="K30:L30"/>
    <mergeCell ref="F22:H22"/>
    <mergeCell ref="I22:J22"/>
    <mergeCell ref="F29:H29"/>
    <mergeCell ref="K23:L23"/>
    <mergeCell ref="F24:H24"/>
    <mergeCell ref="F25:H25"/>
    <mergeCell ref="F27:H27"/>
    <mergeCell ref="F14:H14"/>
    <mergeCell ref="I14:J14"/>
    <mergeCell ref="K14:L14"/>
    <mergeCell ref="F15:H15"/>
    <mergeCell ref="I29:J29"/>
    <mergeCell ref="K22:L22"/>
    <mergeCell ref="F23:H23"/>
    <mergeCell ref="I23:J23"/>
    <mergeCell ref="I24:J24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5"/>
  <sheetViews>
    <sheetView zoomScale="110" zoomScaleNormal="110" zoomScalePageLayoutView="0" workbookViewId="0" topLeftCell="A1">
      <selection activeCell="F9" sqref="F9:H9"/>
    </sheetView>
  </sheetViews>
  <sheetFormatPr defaultColWidth="9.140625" defaultRowHeight="12.75"/>
  <cols>
    <col min="1" max="1" width="5.00390625" style="0" customWidth="1"/>
    <col min="2" max="2" width="13.00390625" style="0" customWidth="1"/>
    <col min="4" max="4" width="10.421875" style="0" customWidth="1"/>
    <col min="5" max="5" width="17.7109375" style="47" customWidth="1"/>
    <col min="13" max="13" width="10.421875" style="0" customWidth="1"/>
    <col min="14" max="14" width="9.28125" style="0" bestFit="1" customWidth="1"/>
    <col min="15" max="15" width="9.8515625" style="0" customWidth="1"/>
    <col min="16" max="16" width="9.7109375" style="0" bestFit="1" customWidth="1"/>
    <col min="17" max="17" width="10.00390625" style="0" customWidth="1"/>
    <col min="19" max="19" width="10.28125" style="0" customWidth="1"/>
    <col min="20" max="20" width="10.8515625" style="0" bestFit="1" customWidth="1"/>
  </cols>
  <sheetData>
    <row r="1" spans="2:20" ht="20.25" customHeight="1" thickBot="1">
      <c r="B1" s="75" t="s">
        <v>55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7"/>
    </row>
    <row r="2" spans="2:20" ht="20.25" customHeight="1" thickBot="1">
      <c r="B2" s="85" t="s">
        <v>238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7"/>
    </row>
    <row r="3" ht="13.5" thickBot="1"/>
    <row r="4" spans="2:20" ht="13.5" thickBot="1">
      <c r="B4" s="90" t="s">
        <v>54</v>
      </c>
      <c r="C4" s="78" t="s">
        <v>53</v>
      </c>
      <c r="D4" s="79"/>
      <c r="E4" s="113" t="s">
        <v>52</v>
      </c>
      <c r="F4" s="92" t="s">
        <v>51</v>
      </c>
      <c r="G4" s="93"/>
      <c r="H4" s="94"/>
      <c r="I4" s="92" t="s">
        <v>50</v>
      </c>
      <c r="J4" s="94"/>
      <c r="K4" s="92" t="s">
        <v>49</v>
      </c>
      <c r="L4" s="94"/>
      <c r="M4" s="78" t="s">
        <v>48</v>
      </c>
      <c r="N4" s="79"/>
      <c r="O4" s="78" t="s">
        <v>47</v>
      </c>
      <c r="P4" s="79"/>
      <c r="Q4" s="78" t="s">
        <v>46</v>
      </c>
      <c r="R4" s="79"/>
      <c r="S4" s="78" t="s">
        <v>45</v>
      </c>
      <c r="T4" s="79"/>
    </row>
    <row r="5" spans="2:20" ht="13.5" customHeight="1">
      <c r="B5" s="112"/>
      <c r="C5" s="9" t="s">
        <v>43</v>
      </c>
      <c r="D5" s="9" t="s">
        <v>44</v>
      </c>
      <c r="E5" s="114"/>
      <c r="F5" s="101"/>
      <c r="G5" s="102"/>
      <c r="H5" s="103"/>
      <c r="I5" s="101"/>
      <c r="J5" s="103"/>
      <c r="K5" s="101"/>
      <c r="L5" s="103"/>
      <c r="M5" s="9" t="s">
        <v>43</v>
      </c>
      <c r="N5" s="9" t="s">
        <v>42</v>
      </c>
      <c r="O5" s="9" t="s">
        <v>43</v>
      </c>
      <c r="P5" s="9" t="s">
        <v>42</v>
      </c>
      <c r="Q5" s="9" t="s">
        <v>43</v>
      </c>
      <c r="R5" s="9" t="s">
        <v>42</v>
      </c>
      <c r="S5" s="9" t="s">
        <v>43</v>
      </c>
      <c r="T5" s="9" t="s">
        <v>42</v>
      </c>
    </row>
    <row r="6" spans="1:20" ht="57" customHeight="1">
      <c r="A6" s="36">
        <v>1</v>
      </c>
      <c r="B6" s="10" t="s">
        <v>99</v>
      </c>
      <c r="C6" s="10" t="s">
        <v>104</v>
      </c>
      <c r="D6" s="10" t="s">
        <v>373</v>
      </c>
      <c r="E6" s="10" t="s">
        <v>66</v>
      </c>
      <c r="F6" s="98" t="s">
        <v>374</v>
      </c>
      <c r="G6" s="98"/>
      <c r="H6" s="98"/>
      <c r="I6" s="99">
        <v>40206</v>
      </c>
      <c r="J6" s="99"/>
      <c r="K6" s="70">
        <f>3542.18+2725.1</f>
        <v>6267.28</v>
      </c>
      <c r="L6" s="70"/>
      <c r="M6" s="11"/>
      <c r="N6" s="11"/>
      <c r="O6" s="13"/>
      <c r="P6" s="21"/>
      <c r="Q6" s="13"/>
      <c r="R6" s="22"/>
      <c r="S6" s="13" t="s">
        <v>379</v>
      </c>
      <c r="T6" s="21">
        <v>6267.28</v>
      </c>
    </row>
    <row r="7" spans="1:20" ht="45.75" customHeight="1">
      <c r="A7" s="36">
        <v>2</v>
      </c>
      <c r="B7" s="10" t="s">
        <v>99</v>
      </c>
      <c r="C7" s="10" t="s">
        <v>104</v>
      </c>
      <c r="D7" s="10" t="s">
        <v>316</v>
      </c>
      <c r="E7" s="10" t="s">
        <v>142</v>
      </c>
      <c r="F7" s="98" t="s">
        <v>239</v>
      </c>
      <c r="G7" s="98"/>
      <c r="H7" s="98"/>
      <c r="I7" s="99">
        <v>40233</v>
      </c>
      <c r="J7" s="99"/>
      <c r="K7" s="70">
        <v>3307.24</v>
      </c>
      <c r="L7" s="70"/>
      <c r="M7" s="11"/>
      <c r="N7" s="21"/>
      <c r="O7" s="13"/>
      <c r="P7" s="21"/>
      <c r="Q7" s="13"/>
      <c r="R7" s="22"/>
      <c r="S7" s="13" t="s">
        <v>358</v>
      </c>
      <c r="T7" s="21">
        <v>3372.09</v>
      </c>
    </row>
    <row r="8" spans="1:20" ht="47.25" customHeight="1">
      <c r="A8" s="36">
        <v>3</v>
      </c>
      <c r="B8" s="10" t="s">
        <v>99</v>
      </c>
      <c r="C8" s="10" t="s">
        <v>104</v>
      </c>
      <c r="D8" s="10" t="s">
        <v>240</v>
      </c>
      <c r="E8" s="10" t="s">
        <v>241</v>
      </c>
      <c r="F8" s="98" t="s">
        <v>242</v>
      </c>
      <c r="G8" s="98"/>
      <c r="H8" s="98"/>
      <c r="I8" s="99">
        <v>40224</v>
      </c>
      <c r="J8" s="99"/>
      <c r="K8" s="70">
        <v>1074.28</v>
      </c>
      <c r="L8" s="70"/>
      <c r="M8" s="11"/>
      <c r="N8" s="21"/>
      <c r="O8" s="13"/>
      <c r="P8" s="21"/>
      <c r="Q8" s="13"/>
      <c r="R8" s="22"/>
      <c r="S8" s="13" t="s">
        <v>303</v>
      </c>
      <c r="T8" s="21">
        <v>1074.28</v>
      </c>
    </row>
    <row r="9" spans="1:20" ht="60" customHeight="1">
      <c r="A9" s="36">
        <v>4</v>
      </c>
      <c r="B9" s="10" t="s">
        <v>99</v>
      </c>
      <c r="C9" s="10" t="s">
        <v>104</v>
      </c>
      <c r="D9" s="10" t="s">
        <v>246</v>
      </c>
      <c r="E9" s="10" t="s">
        <v>174</v>
      </c>
      <c r="F9" s="98" t="s">
        <v>243</v>
      </c>
      <c r="G9" s="98"/>
      <c r="H9" s="98"/>
      <c r="I9" s="99">
        <v>40239</v>
      </c>
      <c r="J9" s="99"/>
      <c r="K9" s="70">
        <v>2264.4</v>
      </c>
      <c r="L9" s="70"/>
      <c r="M9" s="11"/>
      <c r="N9" s="21"/>
      <c r="O9" s="13"/>
      <c r="P9" s="21"/>
      <c r="Q9" s="13"/>
      <c r="R9" s="22"/>
      <c r="S9" s="13" t="s">
        <v>353</v>
      </c>
      <c r="T9" s="21">
        <v>2264.4</v>
      </c>
    </row>
    <row r="10" spans="1:20" ht="75" customHeight="1">
      <c r="A10" s="36">
        <v>5</v>
      </c>
      <c r="B10" s="10" t="s">
        <v>99</v>
      </c>
      <c r="C10" s="10" t="s">
        <v>104</v>
      </c>
      <c r="D10" s="10" t="s">
        <v>251</v>
      </c>
      <c r="E10" s="10" t="s">
        <v>66</v>
      </c>
      <c r="F10" s="98" t="s">
        <v>252</v>
      </c>
      <c r="G10" s="98"/>
      <c r="H10" s="98"/>
      <c r="I10" s="99">
        <v>40282</v>
      </c>
      <c r="J10" s="99"/>
      <c r="K10" s="70">
        <v>5227.6</v>
      </c>
      <c r="L10" s="70"/>
      <c r="M10" s="11"/>
      <c r="N10" s="21"/>
      <c r="O10" s="13"/>
      <c r="P10" s="21"/>
      <c r="Q10" s="13"/>
      <c r="R10" s="22"/>
      <c r="S10" s="13" t="s">
        <v>325</v>
      </c>
      <c r="T10" s="21">
        <v>5227.6</v>
      </c>
    </row>
    <row r="11" spans="1:20" ht="60.75" customHeight="1">
      <c r="A11" s="36">
        <v>6</v>
      </c>
      <c r="B11" s="10" t="s">
        <v>99</v>
      </c>
      <c r="C11" s="10" t="s">
        <v>104</v>
      </c>
      <c r="D11" s="10" t="s">
        <v>250</v>
      </c>
      <c r="E11" s="10" t="s">
        <v>249</v>
      </c>
      <c r="F11" s="98" t="s">
        <v>253</v>
      </c>
      <c r="G11" s="98"/>
      <c r="H11" s="98"/>
      <c r="I11" s="99">
        <v>40282</v>
      </c>
      <c r="J11" s="99"/>
      <c r="K11" s="70">
        <v>5185.8</v>
      </c>
      <c r="L11" s="70"/>
      <c r="M11" s="11"/>
      <c r="N11" s="11"/>
      <c r="O11" s="13"/>
      <c r="P11" s="21"/>
      <c r="Q11" s="13"/>
      <c r="R11" s="22"/>
      <c r="S11" s="13" t="s">
        <v>505</v>
      </c>
      <c r="T11" s="21">
        <v>3432.18</v>
      </c>
    </row>
    <row r="12" spans="1:20" ht="56.25" customHeight="1">
      <c r="A12" s="36">
        <v>7</v>
      </c>
      <c r="B12" s="10" t="s">
        <v>99</v>
      </c>
      <c r="C12" s="10" t="s">
        <v>104</v>
      </c>
      <c r="D12" s="10" t="s">
        <v>245</v>
      </c>
      <c r="E12" s="10" t="s">
        <v>247</v>
      </c>
      <c r="F12" s="98" t="s">
        <v>248</v>
      </c>
      <c r="G12" s="98"/>
      <c r="H12" s="98"/>
      <c r="I12" s="99">
        <v>40288</v>
      </c>
      <c r="J12" s="99"/>
      <c r="K12" s="70">
        <v>1501.27</v>
      </c>
      <c r="L12" s="70"/>
      <c r="M12" s="11"/>
      <c r="N12" s="21"/>
      <c r="O12" s="13"/>
      <c r="P12" s="21"/>
      <c r="Q12" s="13"/>
      <c r="R12" s="22"/>
      <c r="S12" s="13" t="s">
        <v>297</v>
      </c>
      <c r="T12" s="21">
        <v>1501.27</v>
      </c>
    </row>
    <row r="13" spans="1:21" ht="56.25" customHeight="1">
      <c r="A13" s="36">
        <v>8</v>
      </c>
      <c r="B13" s="10" t="s">
        <v>99</v>
      </c>
      <c r="C13" s="10" t="s">
        <v>104</v>
      </c>
      <c r="D13" s="10" t="s">
        <v>295</v>
      </c>
      <c r="E13" s="10" t="s">
        <v>247</v>
      </c>
      <c r="F13" s="98" t="s">
        <v>296</v>
      </c>
      <c r="G13" s="98"/>
      <c r="H13" s="98"/>
      <c r="I13" s="99">
        <v>40290</v>
      </c>
      <c r="J13" s="99"/>
      <c r="K13" s="70">
        <v>1505.39</v>
      </c>
      <c r="L13" s="70"/>
      <c r="M13" s="11"/>
      <c r="N13" s="21"/>
      <c r="O13" s="13"/>
      <c r="P13" s="21"/>
      <c r="Q13" s="13"/>
      <c r="R13" s="22"/>
      <c r="S13" s="13" t="s">
        <v>315</v>
      </c>
      <c r="T13" s="21">
        <v>1505.39</v>
      </c>
      <c r="U13" s="28"/>
    </row>
    <row r="14" spans="1:20" ht="56.25" customHeight="1">
      <c r="A14" s="3">
        <v>9</v>
      </c>
      <c r="B14" s="10" t="s">
        <v>99</v>
      </c>
      <c r="C14" s="10" t="s">
        <v>104</v>
      </c>
      <c r="D14" s="10" t="s">
        <v>268</v>
      </c>
      <c r="E14" s="10" t="s">
        <v>58</v>
      </c>
      <c r="F14" s="98" t="s">
        <v>259</v>
      </c>
      <c r="G14" s="98"/>
      <c r="H14" s="98"/>
      <c r="I14" s="99">
        <v>40305</v>
      </c>
      <c r="J14" s="99"/>
      <c r="K14" s="70">
        <v>1129.4</v>
      </c>
      <c r="L14" s="70"/>
      <c r="M14" s="11"/>
      <c r="N14" s="21"/>
      <c r="O14" s="13"/>
      <c r="P14" s="21"/>
      <c r="Q14" s="13"/>
      <c r="R14" s="22"/>
      <c r="S14" s="13"/>
      <c r="T14" s="21"/>
    </row>
    <row r="15" spans="1:20" ht="45" customHeight="1">
      <c r="A15" s="3">
        <v>10</v>
      </c>
      <c r="B15" s="10" t="s">
        <v>99</v>
      </c>
      <c r="C15" s="10" t="s">
        <v>104</v>
      </c>
      <c r="D15" s="10" t="s">
        <v>260</v>
      </c>
      <c r="E15" s="10" t="s">
        <v>261</v>
      </c>
      <c r="F15" s="98" t="s">
        <v>262</v>
      </c>
      <c r="G15" s="98"/>
      <c r="H15" s="98"/>
      <c r="I15" s="99">
        <v>40311</v>
      </c>
      <c r="J15" s="99"/>
      <c r="K15" s="70">
        <v>1857.2</v>
      </c>
      <c r="L15" s="70"/>
      <c r="M15" s="11"/>
      <c r="N15" s="21"/>
      <c r="O15" s="13"/>
      <c r="P15" s="21"/>
      <c r="Q15" s="13"/>
      <c r="R15" s="22"/>
      <c r="S15" s="13"/>
      <c r="T15" s="21"/>
    </row>
    <row r="16" spans="1:20" ht="49.5" customHeight="1">
      <c r="A16" s="36">
        <v>11</v>
      </c>
      <c r="B16" s="10" t="s">
        <v>99</v>
      </c>
      <c r="C16" s="10" t="s">
        <v>104</v>
      </c>
      <c r="D16" s="10" t="s">
        <v>309</v>
      </c>
      <c r="E16" s="10" t="s">
        <v>157</v>
      </c>
      <c r="F16" s="98" t="s">
        <v>263</v>
      </c>
      <c r="G16" s="98"/>
      <c r="H16" s="98"/>
      <c r="I16" s="99">
        <v>40316</v>
      </c>
      <c r="J16" s="99"/>
      <c r="K16" s="70">
        <v>1628.28</v>
      </c>
      <c r="L16" s="70"/>
      <c r="M16" s="11"/>
      <c r="N16" s="21"/>
      <c r="O16" s="13"/>
      <c r="P16" s="21"/>
      <c r="Q16" s="13"/>
      <c r="R16" s="22"/>
      <c r="S16" s="13" t="s">
        <v>364</v>
      </c>
      <c r="T16" s="21">
        <v>1628.28</v>
      </c>
    </row>
    <row r="17" spans="1:20" ht="56.25" customHeight="1">
      <c r="A17" s="36">
        <v>12</v>
      </c>
      <c r="B17" s="10" t="s">
        <v>99</v>
      </c>
      <c r="C17" s="10" t="s">
        <v>104</v>
      </c>
      <c r="D17" s="10" t="s">
        <v>264</v>
      </c>
      <c r="E17" s="10" t="s">
        <v>247</v>
      </c>
      <c r="F17" s="98" t="s">
        <v>265</v>
      </c>
      <c r="G17" s="98"/>
      <c r="H17" s="98"/>
      <c r="I17" s="99">
        <v>40319</v>
      </c>
      <c r="J17" s="99"/>
      <c r="K17" s="70">
        <v>1501.27</v>
      </c>
      <c r="L17" s="70"/>
      <c r="M17" s="11"/>
      <c r="N17" s="21"/>
      <c r="O17" s="13"/>
      <c r="P17" s="21"/>
      <c r="Q17" s="13"/>
      <c r="R17" s="22"/>
      <c r="S17" s="13" t="s">
        <v>297</v>
      </c>
      <c r="T17" s="21">
        <v>1501.27</v>
      </c>
    </row>
    <row r="18" spans="1:20" ht="49.5" customHeight="1">
      <c r="A18" s="36">
        <v>13</v>
      </c>
      <c r="B18" s="10" t="s">
        <v>99</v>
      </c>
      <c r="C18" s="10" t="s">
        <v>104</v>
      </c>
      <c r="D18" s="10" t="s">
        <v>266</v>
      </c>
      <c r="E18" s="10" t="s">
        <v>267</v>
      </c>
      <c r="F18" s="98" t="s">
        <v>273</v>
      </c>
      <c r="G18" s="98"/>
      <c r="H18" s="98"/>
      <c r="I18" s="99">
        <v>40323</v>
      </c>
      <c r="J18" s="99"/>
      <c r="K18" s="70">
        <v>1248</v>
      </c>
      <c r="L18" s="70"/>
      <c r="M18" s="11"/>
      <c r="N18" s="21"/>
      <c r="O18" s="13"/>
      <c r="P18" s="21"/>
      <c r="Q18" s="13"/>
      <c r="R18" s="22"/>
      <c r="S18" s="13" t="s">
        <v>363</v>
      </c>
      <c r="T18" s="21">
        <v>1248</v>
      </c>
    </row>
    <row r="19" spans="1:20" ht="56.25" customHeight="1">
      <c r="A19" s="36">
        <v>14</v>
      </c>
      <c r="B19" s="10" t="s">
        <v>99</v>
      </c>
      <c r="C19" s="10" t="s">
        <v>104</v>
      </c>
      <c r="D19" s="10" t="s">
        <v>269</v>
      </c>
      <c r="E19" s="10" t="s">
        <v>142</v>
      </c>
      <c r="F19" s="98" t="s">
        <v>390</v>
      </c>
      <c r="G19" s="98"/>
      <c r="H19" s="98"/>
      <c r="I19" s="99">
        <v>40324</v>
      </c>
      <c r="J19" s="99"/>
      <c r="K19" s="70">
        <v>979.2</v>
      </c>
      <c r="L19" s="70"/>
      <c r="M19" s="11"/>
      <c r="N19" s="21"/>
      <c r="O19" s="13"/>
      <c r="P19" s="21"/>
      <c r="Q19" s="13"/>
      <c r="R19" s="22"/>
      <c r="S19" s="13" t="s">
        <v>323</v>
      </c>
      <c r="T19" s="21">
        <v>979.2</v>
      </c>
    </row>
    <row r="20" spans="1:20" ht="69.75" customHeight="1">
      <c r="A20" s="36">
        <v>15</v>
      </c>
      <c r="B20" s="10" t="s">
        <v>99</v>
      </c>
      <c r="C20" s="10" t="s">
        <v>104</v>
      </c>
      <c r="D20" s="10" t="s">
        <v>270</v>
      </c>
      <c r="E20" s="10" t="s">
        <v>271</v>
      </c>
      <c r="F20" s="98" t="s">
        <v>272</v>
      </c>
      <c r="G20" s="98"/>
      <c r="H20" s="98"/>
      <c r="I20" s="99">
        <v>40324</v>
      </c>
      <c r="J20" s="99"/>
      <c r="K20" s="70">
        <v>856.8</v>
      </c>
      <c r="L20" s="70"/>
      <c r="M20" s="13"/>
      <c r="N20" s="21"/>
      <c r="O20" s="13"/>
      <c r="P20" s="21"/>
      <c r="Q20" s="13"/>
      <c r="R20" s="22"/>
      <c r="S20" s="13" t="s">
        <v>506</v>
      </c>
      <c r="T20" s="21">
        <v>856.8</v>
      </c>
    </row>
    <row r="21" spans="1:20" ht="101.25" customHeight="1">
      <c r="A21" s="36">
        <v>16</v>
      </c>
      <c r="B21" s="10" t="s">
        <v>99</v>
      </c>
      <c r="C21" s="10" t="s">
        <v>104</v>
      </c>
      <c r="D21" s="10" t="s">
        <v>298</v>
      </c>
      <c r="E21" s="10" t="s">
        <v>307</v>
      </c>
      <c r="F21" s="98" t="s">
        <v>299</v>
      </c>
      <c r="G21" s="98"/>
      <c r="H21" s="98"/>
      <c r="I21" s="99">
        <v>40332</v>
      </c>
      <c r="J21" s="99"/>
      <c r="K21" s="70">
        <v>10000</v>
      </c>
      <c r="L21" s="70"/>
      <c r="M21" s="13" t="s">
        <v>300</v>
      </c>
      <c r="N21" s="21">
        <v>6120</v>
      </c>
      <c r="O21" s="13"/>
      <c r="P21" s="21"/>
      <c r="Q21" s="13"/>
      <c r="R21" s="22"/>
      <c r="S21" s="13" t="s">
        <v>351</v>
      </c>
      <c r="T21" s="21">
        <v>3880</v>
      </c>
    </row>
    <row r="22" spans="1:20" ht="67.5" customHeight="1">
      <c r="A22" s="3">
        <v>17</v>
      </c>
      <c r="B22" s="10" t="s">
        <v>99</v>
      </c>
      <c r="C22" s="10" t="s">
        <v>104</v>
      </c>
      <c r="D22" s="10" t="s">
        <v>278</v>
      </c>
      <c r="E22" s="10" t="s">
        <v>122</v>
      </c>
      <c r="F22" s="98" t="s">
        <v>279</v>
      </c>
      <c r="G22" s="98"/>
      <c r="H22" s="98"/>
      <c r="I22" s="99">
        <v>40340</v>
      </c>
      <c r="J22" s="99"/>
      <c r="K22" s="70">
        <v>3267.49</v>
      </c>
      <c r="L22" s="70"/>
      <c r="M22" s="117" t="s">
        <v>507</v>
      </c>
      <c r="N22" s="118"/>
      <c r="O22" s="118"/>
      <c r="P22" s="118"/>
      <c r="Q22" s="118"/>
      <c r="R22" s="118"/>
      <c r="S22" s="118"/>
      <c r="T22" s="119"/>
    </row>
    <row r="23" spans="1:20" ht="49.5" customHeight="1">
      <c r="A23" s="36">
        <v>18</v>
      </c>
      <c r="B23" s="10" t="s">
        <v>99</v>
      </c>
      <c r="C23" s="10" t="s">
        <v>104</v>
      </c>
      <c r="D23" s="10" t="s">
        <v>280</v>
      </c>
      <c r="E23" s="10" t="s">
        <v>157</v>
      </c>
      <c r="F23" s="98" t="s">
        <v>281</v>
      </c>
      <c r="G23" s="98"/>
      <c r="H23" s="98"/>
      <c r="I23" s="99">
        <v>40340</v>
      </c>
      <c r="J23" s="99"/>
      <c r="K23" s="70">
        <v>734</v>
      </c>
      <c r="L23" s="70"/>
      <c r="M23" s="11"/>
      <c r="N23" s="21"/>
      <c r="O23" s="13"/>
      <c r="P23" s="21"/>
      <c r="Q23" s="13"/>
      <c r="R23" s="22"/>
      <c r="S23" s="13" t="s">
        <v>359</v>
      </c>
      <c r="T23" s="21">
        <v>734</v>
      </c>
    </row>
    <row r="24" spans="1:20" ht="80.25" customHeight="1">
      <c r="A24" s="38">
        <v>19</v>
      </c>
      <c r="B24" s="10" t="s">
        <v>99</v>
      </c>
      <c r="C24" s="10" t="s">
        <v>104</v>
      </c>
      <c r="D24" s="10" t="s">
        <v>283</v>
      </c>
      <c r="E24" s="10" t="s">
        <v>284</v>
      </c>
      <c r="F24" s="111" t="s">
        <v>285</v>
      </c>
      <c r="G24" s="111"/>
      <c r="H24" s="111"/>
      <c r="I24" s="99">
        <v>40359</v>
      </c>
      <c r="J24" s="99"/>
      <c r="K24" s="70">
        <v>71587.49</v>
      </c>
      <c r="L24" s="70"/>
      <c r="M24" s="13" t="s">
        <v>508</v>
      </c>
      <c r="N24" s="21" t="s">
        <v>770</v>
      </c>
      <c r="O24" s="13" t="s">
        <v>712</v>
      </c>
      <c r="P24" s="21">
        <v>18270.72</v>
      </c>
      <c r="Q24" s="29" t="s">
        <v>902</v>
      </c>
      <c r="R24" s="22">
        <v>3262.74</v>
      </c>
      <c r="S24" s="29" t="s">
        <v>905</v>
      </c>
      <c r="T24" s="21">
        <v>7993.44</v>
      </c>
    </row>
    <row r="25" spans="1:20" ht="40.5">
      <c r="A25" s="36">
        <v>20</v>
      </c>
      <c r="B25" s="10" t="s">
        <v>99</v>
      </c>
      <c r="C25" s="10" t="s">
        <v>104</v>
      </c>
      <c r="D25" s="10" t="s">
        <v>314</v>
      </c>
      <c r="E25" s="10" t="s">
        <v>247</v>
      </c>
      <c r="F25" s="98" t="s">
        <v>286</v>
      </c>
      <c r="G25" s="98"/>
      <c r="H25" s="98"/>
      <c r="I25" s="99">
        <v>40359</v>
      </c>
      <c r="J25" s="99"/>
      <c r="K25" s="70">
        <v>2448</v>
      </c>
      <c r="L25" s="70"/>
      <c r="M25" s="11"/>
      <c r="N25" s="21"/>
      <c r="O25" s="13"/>
      <c r="P25" s="21"/>
      <c r="Q25" s="13"/>
      <c r="R25" s="22"/>
      <c r="S25" s="13" t="s">
        <v>301</v>
      </c>
      <c r="T25" s="21">
        <v>2448</v>
      </c>
    </row>
    <row r="26" spans="1:20" ht="40.5">
      <c r="A26" s="36">
        <v>21</v>
      </c>
      <c r="B26" s="10" t="s">
        <v>99</v>
      </c>
      <c r="C26" s="10" t="s">
        <v>104</v>
      </c>
      <c r="D26" s="10" t="s">
        <v>287</v>
      </c>
      <c r="E26" s="10" t="s">
        <v>58</v>
      </c>
      <c r="F26" s="98" t="s">
        <v>288</v>
      </c>
      <c r="G26" s="98"/>
      <c r="H26" s="98"/>
      <c r="I26" s="99">
        <v>40380</v>
      </c>
      <c r="J26" s="99"/>
      <c r="K26" s="70">
        <f>2371.2+159</f>
        <v>2530.2</v>
      </c>
      <c r="L26" s="70"/>
      <c r="M26" s="11"/>
      <c r="N26" s="21"/>
      <c r="O26" s="13"/>
      <c r="P26" s="21"/>
      <c r="Q26" s="13"/>
      <c r="R26" s="22"/>
      <c r="S26" s="13" t="s">
        <v>430</v>
      </c>
      <c r="T26" s="21">
        <v>2530.2</v>
      </c>
    </row>
    <row r="27" spans="1:20" ht="57.75" customHeight="1">
      <c r="A27" s="36">
        <v>22</v>
      </c>
      <c r="B27" s="10" t="s">
        <v>99</v>
      </c>
      <c r="C27" s="10" t="s">
        <v>104</v>
      </c>
      <c r="D27" s="10" t="s">
        <v>289</v>
      </c>
      <c r="E27" s="10" t="s">
        <v>247</v>
      </c>
      <c r="F27" s="98" t="s">
        <v>294</v>
      </c>
      <c r="G27" s="98"/>
      <c r="H27" s="98"/>
      <c r="I27" s="99">
        <v>40371</v>
      </c>
      <c r="J27" s="99"/>
      <c r="K27" s="70">
        <v>1444.12</v>
      </c>
      <c r="L27" s="70"/>
      <c r="M27" s="11"/>
      <c r="N27" s="21"/>
      <c r="O27" s="13"/>
      <c r="P27" s="21"/>
      <c r="Q27" s="13"/>
      <c r="R27" s="22"/>
      <c r="S27" s="13" t="s">
        <v>302</v>
      </c>
      <c r="T27" s="21">
        <v>1444.12</v>
      </c>
    </row>
    <row r="28" spans="1:20" ht="57" customHeight="1">
      <c r="A28" s="36">
        <v>23</v>
      </c>
      <c r="B28" s="10" t="s">
        <v>99</v>
      </c>
      <c r="C28" s="10" t="s">
        <v>104</v>
      </c>
      <c r="D28" s="10" t="s">
        <v>291</v>
      </c>
      <c r="E28" s="10" t="s">
        <v>142</v>
      </c>
      <c r="F28" s="98" t="s">
        <v>290</v>
      </c>
      <c r="G28" s="98"/>
      <c r="H28" s="98"/>
      <c r="I28" s="99">
        <v>40380</v>
      </c>
      <c r="J28" s="99"/>
      <c r="K28" s="70">
        <v>2116.3</v>
      </c>
      <c r="L28" s="70"/>
      <c r="M28" s="11"/>
      <c r="N28" s="21"/>
      <c r="O28" s="13"/>
      <c r="P28" s="21"/>
      <c r="Q28" s="13"/>
      <c r="R28" s="22"/>
      <c r="S28" s="13" t="s">
        <v>324</v>
      </c>
      <c r="T28" s="21">
        <v>2116.3</v>
      </c>
    </row>
    <row r="29" spans="1:20" ht="57" customHeight="1">
      <c r="A29" s="36">
        <v>24</v>
      </c>
      <c r="B29" s="10" t="s">
        <v>99</v>
      </c>
      <c r="C29" s="10" t="s">
        <v>104</v>
      </c>
      <c r="D29" s="10" t="s">
        <v>421</v>
      </c>
      <c r="E29" s="10" t="s">
        <v>292</v>
      </c>
      <c r="F29" s="98" t="s">
        <v>293</v>
      </c>
      <c r="G29" s="98"/>
      <c r="H29" s="98"/>
      <c r="I29" s="99">
        <v>40380</v>
      </c>
      <c r="J29" s="99"/>
      <c r="K29" s="70">
        <v>1224</v>
      </c>
      <c r="L29" s="70"/>
      <c r="M29" s="11"/>
      <c r="N29" s="21"/>
      <c r="O29" s="13"/>
      <c r="P29" s="21"/>
      <c r="Q29" s="13"/>
      <c r="R29" s="22"/>
      <c r="S29" s="13" t="s">
        <v>422</v>
      </c>
      <c r="T29" s="21">
        <v>1224</v>
      </c>
    </row>
    <row r="30" spans="1:20" ht="57" customHeight="1">
      <c r="A30" s="36">
        <v>25</v>
      </c>
      <c r="B30" s="10" t="s">
        <v>99</v>
      </c>
      <c r="C30" s="10" t="s">
        <v>104</v>
      </c>
      <c r="D30" s="10" t="s">
        <v>310</v>
      </c>
      <c r="E30" s="10" t="s">
        <v>311</v>
      </c>
      <c r="F30" s="98" t="s">
        <v>312</v>
      </c>
      <c r="G30" s="98"/>
      <c r="H30" s="98"/>
      <c r="I30" s="99">
        <v>40408</v>
      </c>
      <c r="J30" s="99"/>
      <c r="K30" s="70">
        <v>989.81</v>
      </c>
      <c r="L30" s="70"/>
      <c r="M30" s="11"/>
      <c r="N30" s="21"/>
      <c r="O30" s="13"/>
      <c r="P30" s="21"/>
      <c r="Q30" s="13"/>
      <c r="R30" s="22"/>
      <c r="S30" s="13" t="s">
        <v>313</v>
      </c>
      <c r="T30" s="21">
        <v>989.81</v>
      </c>
    </row>
    <row r="31" spans="1:20" ht="52.5" customHeight="1">
      <c r="A31" s="36">
        <v>26</v>
      </c>
      <c r="B31" s="10" t="s">
        <v>99</v>
      </c>
      <c r="C31" s="10" t="s">
        <v>104</v>
      </c>
      <c r="D31" s="10" t="s">
        <v>304</v>
      </c>
      <c r="E31" s="10" t="s">
        <v>157</v>
      </c>
      <c r="F31" s="98" t="s">
        <v>305</v>
      </c>
      <c r="G31" s="98"/>
      <c r="H31" s="98"/>
      <c r="I31" s="99">
        <v>40422</v>
      </c>
      <c r="J31" s="99"/>
      <c r="K31" s="70">
        <v>1101.6</v>
      </c>
      <c r="L31" s="70"/>
      <c r="M31" s="11"/>
      <c r="N31" s="21"/>
      <c r="O31" s="13"/>
      <c r="P31" s="21"/>
      <c r="Q31" s="13"/>
      <c r="R31" s="22"/>
      <c r="S31" s="13" t="s">
        <v>384</v>
      </c>
      <c r="T31" s="21">
        <v>1123.2</v>
      </c>
    </row>
    <row r="32" spans="1:20" ht="52.5" customHeight="1">
      <c r="A32" s="36">
        <v>27</v>
      </c>
      <c r="B32" s="10" t="s">
        <v>99</v>
      </c>
      <c r="C32" s="10" t="s">
        <v>104</v>
      </c>
      <c r="D32" s="10" t="s">
        <v>306</v>
      </c>
      <c r="E32" s="10" t="s">
        <v>307</v>
      </c>
      <c r="F32" s="98" t="s">
        <v>308</v>
      </c>
      <c r="G32" s="98"/>
      <c r="H32" s="98"/>
      <c r="I32" s="99">
        <v>40434</v>
      </c>
      <c r="J32" s="99"/>
      <c r="K32" s="70">
        <v>1821.18</v>
      </c>
      <c r="L32" s="70"/>
      <c r="M32" s="11"/>
      <c r="N32" s="21"/>
      <c r="O32" s="13"/>
      <c r="P32" s="21"/>
      <c r="Q32" s="13"/>
      <c r="R32" s="22"/>
      <c r="S32" s="13" t="s">
        <v>352</v>
      </c>
      <c r="T32" s="21">
        <v>1856.89</v>
      </c>
    </row>
    <row r="33" spans="1:20" ht="48" customHeight="1">
      <c r="A33" s="36">
        <v>28</v>
      </c>
      <c r="B33" s="10" t="s">
        <v>99</v>
      </c>
      <c r="C33" s="10" t="s">
        <v>104</v>
      </c>
      <c r="D33" s="10" t="s">
        <v>317</v>
      </c>
      <c r="E33" s="10" t="s">
        <v>82</v>
      </c>
      <c r="F33" s="98" t="s">
        <v>318</v>
      </c>
      <c r="G33" s="98"/>
      <c r="H33" s="98"/>
      <c r="I33" s="99">
        <v>40478</v>
      </c>
      <c r="J33" s="99"/>
      <c r="K33" s="70">
        <v>5214.62</v>
      </c>
      <c r="L33" s="70"/>
      <c r="M33" s="13" t="s">
        <v>355</v>
      </c>
      <c r="N33" s="21">
        <v>1955.46</v>
      </c>
      <c r="O33" s="13"/>
      <c r="P33" s="21"/>
      <c r="Q33" s="13"/>
      <c r="R33" s="22"/>
      <c r="S33" s="13" t="s">
        <v>472</v>
      </c>
      <c r="T33" s="21">
        <v>3350.7</v>
      </c>
    </row>
    <row r="34" spans="1:20" ht="46.5" customHeight="1">
      <c r="A34" s="3">
        <v>29</v>
      </c>
      <c r="B34" s="10" t="s">
        <v>99</v>
      </c>
      <c r="C34" s="10" t="s">
        <v>104</v>
      </c>
      <c r="D34" s="10" t="s">
        <v>319</v>
      </c>
      <c r="E34" s="10" t="s">
        <v>247</v>
      </c>
      <c r="F34" s="98" t="s">
        <v>320</v>
      </c>
      <c r="G34" s="98"/>
      <c r="H34" s="98"/>
      <c r="I34" s="99">
        <v>40504</v>
      </c>
      <c r="J34" s="99"/>
      <c r="K34" s="70">
        <v>3133.72</v>
      </c>
      <c r="L34" s="70"/>
      <c r="M34" s="13" t="s">
        <v>426</v>
      </c>
      <c r="N34" s="21">
        <v>1556.85</v>
      </c>
      <c r="O34" s="13"/>
      <c r="P34" s="21"/>
      <c r="Q34" s="13"/>
      <c r="R34" s="22"/>
      <c r="S34" s="13"/>
      <c r="T34" s="21"/>
    </row>
    <row r="35" spans="1:20" ht="71.25" customHeight="1">
      <c r="A35" s="36">
        <v>30</v>
      </c>
      <c r="B35" s="10" t="s">
        <v>99</v>
      </c>
      <c r="C35" s="10" t="s">
        <v>104</v>
      </c>
      <c r="D35" s="10" t="s">
        <v>326</v>
      </c>
      <c r="E35" s="10" t="s">
        <v>327</v>
      </c>
      <c r="F35" s="98" t="s">
        <v>328</v>
      </c>
      <c r="G35" s="98"/>
      <c r="H35" s="98"/>
      <c r="I35" s="99">
        <v>40506</v>
      </c>
      <c r="J35" s="99"/>
      <c r="K35" s="70">
        <v>17262.59</v>
      </c>
      <c r="L35" s="70"/>
      <c r="M35" s="13" t="s">
        <v>497</v>
      </c>
      <c r="N35" s="21">
        <f>12083.81+100.7</f>
        <v>12184.51</v>
      </c>
      <c r="O35" s="13"/>
      <c r="P35" s="21"/>
      <c r="Q35" s="13"/>
      <c r="R35" s="22"/>
      <c r="S35" s="13" t="s">
        <v>518</v>
      </c>
      <c r="T35" s="21">
        <v>5221.94</v>
      </c>
    </row>
    <row r="36" spans="1:20" ht="52.5" customHeight="1">
      <c r="A36" s="36">
        <v>31</v>
      </c>
      <c r="B36" s="10" t="s">
        <v>99</v>
      </c>
      <c r="C36" s="10" t="s">
        <v>104</v>
      </c>
      <c r="D36" s="10" t="s">
        <v>329</v>
      </c>
      <c r="E36" s="10" t="s">
        <v>66</v>
      </c>
      <c r="F36" s="98" t="s">
        <v>330</v>
      </c>
      <c r="G36" s="98"/>
      <c r="H36" s="98"/>
      <c r="I36" s="99">
        <v>40507</v>
      </c>
      <c r="J36" s="99"/>
      <c r="K36" s="70">
        <v>72838.08</v>
      </c>
      <c r="L36" s="70"/>
      <c r="M36" s="13" t="s">
        <v>467</v>
      </c>
      <c r="N36" s="21">
        <v>10233.6</v>
      </c>
      <c r="O36" s="13" t="s">
        <v>468</v>
      </c>
      <c r="P36" s="21">
        <v>24637.03</v>
      </c>
      <c r="Q36" s="13"/>
      <c r="R36" s="22"/>
      <c r="S36" s="13" t="s">
        <v>469</v>
      </c>
      <c r="T36" s="21">
        <v>37967.45</v>
      </c>
    </row>
    <row r="37" spans="1:20" ht="46.5" customHeight="1">
      <c r="A37" s="36">
        <v>32</v>
      </c>
      <c r="B37" s="10" t="s">
        <v>99</v>
      </c>
      <c r="C37" s="10" t="s">
        <v>104</v>
      </c>
      <c r="D37" s="10" t="s">
        <v>331</v>
      </c>
      <c r="E37" s="10" t="s">
        <v>327</v>
      </c>
      <c r="F37" s="98" t="s">
        <v>332</v>
      </c>
      <c r="G37" s="98"/>
      <c r="H37" s="98"/>
      <c r="I37" s="99">
        <v>40507</v>
      </c>
      <c r="J37" s="99"/>
      <c r="K37" s="70">
        <v>1591.2</v>
      </c>
      <c r="L37" s="70"/>
      <c r="M37" s="11"/>
      <c r="N37" s="21"/>
      <c r="O37" s="13"/>
      <c r="P37" s="21"/>
      <c r="Q37" s="13"/>
      <c r="R37" s="22"/>
      <c r="S37" s="13" t="s">
        <v>434</v>
      </c>
      <c r="T37" s="21">
        <v>1591.2</v>
      </c>
    </row>
    <row r="38" spans="1:20" ht="57.75" customHeight="1">
      <c r="A38" s="36">
        <v>33</v>
      </c>
      <c r="B38" s="10" t="s">
        <v>99</v>
      </c>
      <c r="C38" s="10" t="s">
        <v>104</v>
      </c>
      <c r="D38" s="10" t="s">
        <v>333</v>
      </c>
      <c r="E38" s="10" t="s">
        <v>334</v>
      </c>
      <c r="F38" s="98" t="s">
        <v>335</v>
      </c>
      <c r="G38" s="98"/>
      <c r="H38" s="98"/>
      <c r="I38" s="99">
        <v>40511</v>
      </c>
      <c r="J38" s="99"/>
      <c r="K38" s="70">
        <f>5263.2+55.4</f>
        <v>5318.599999999999</v>
      </c>
      <c r="L38" s="70"/>
      <c r="M38" s="13" t="s">
        <v>429</v>
      </c>
      <c r="N38" s="21">
        <v>3456.96</v>
      </c>
      <c r="O38" s="13"/>
      <c r="P38" s="21"/>
      <c r="Q38" s="13"/>
      <c r="R38" s="22"/>
      <c r="S38" s="13" t="s">
        <v>470</v>
      </c>
      <c r="T38" s="21">
        <v>1925.35</v>
      </c>
    </row>
    <row r="39" spans="1:20" ht="78" customHeight="1">
      <c r="A39" s="36">
        <v>34</v>
      </c>
      <c r="B39" s="10" t="s">
        <v>99</v>
      </c>
      <c r="C39" s="10" t="s">
        <v>104</v>
      </c>
      <c r="D39" s="10" t="s">
        <v>336</v>
      </c>
      <c r="E39" s="10" t="s">
        <v>338</v>
      </c>
      <c r="F39" s="98" t="s">
        <v>337</v>
      </c>
      <c r="G39" s="98"/>
      <c r="H39" s="98"/>
      <c r="I39" s="99">
        <v>40511</v>
      </c>
      <c r="J39" s="99"/>
      <c r="K39" s="70">
        <v>1260</v>
      </c>
      <c r="L39" s="70"/>
      <c r="M39" s="11"/>
      <c r="N39" s="21"/>
      <c r="O39" s="13"/>
      <c r="P39" s="21"/>
      <c r="Q39" s="13"/>
      <c r="R39" s="22"/>
      <c r="S39" s="13" t="s">
        <v>509</v>
      </c>
      <c r="T39" s="21">
        <v>1260</v>
      </c>
    </row>
    <row r="40" spans="1:20" ht="66.75" customHeight="1">
      <c r="A40" s="36">
        <v>35</v>
      </c>
      <c r="B40" s="10" t="s">
        <v>99</v>
      </c>
      <c r="C40" s="10" t="s">
        <v>104</v>
      </c>
      <c r="D40" s="33" t="s">
        <v>360</v>
      </c>
      <c r="E40" s="10" t="s">
        <v>340</v>
      </c>
      <c r="F40" s="98" t="s">
        <v>361</v>
      </c>
      <c r="G40" s="98"/>
      <c r="H40" s="98"/>
      <c r="I40" s="99">
        <v>40283</v>
      </c>
      <c r="J40" s="99"/>
      <c r="K40" s="70">
        <v>1704.28</v>
      </c>
      <c r="L40" s="70"/>
      <c r="M40" s="11"/>
      <c r="N40" s="11"/>
      <c r="O40" s="13"/>
      <c r="P40" s="21"/>
      <c r="Q40" s="13"/>
      <c r="R40" s="22"/>
      <c r="S40" s="13" t="s">
        <v>362</v>
      </c>
      <c r="T40" s="21">
        <v>1704.28</v>
      </c>
    </row>
    <row r="41" spans="1:20" ht="69.75" customHeight="1">
      <c r="A41" s="36">
        <v>36</v>
      </c>
      <c r="B41" s="10" t="s">
        <v>99</v>
      </c>
      <c r="C41" s="10" t="s">
        <v>104</v>
      </c>
      <c r="D41" s="10" t="s">
        <v>339</v>
      </c>
      <c r="E41" s="10" t="s">
        <v>340</v>
      </c>
      <c r="F41" s="98" t="s">
        <v>341</v>
      </c>
      <c r="G41" s="98"/>
      <c r="H41" s="98"/>
      <c r="I41" s="99">
        <v>40528</v>
      </c>
      <c r="J41" s="99"/>
      <c r="K41" s="70">
        <v>5256.02</v>
      </c>
      <c r="L41" s="70"/>
      <c r="M41" s="13" t="s">
        <v>357</v>
      </c>
      <c r="N41" s="21">
        <v>3671.74</v>
      </c>
      <c r="O41" s="13"/>
      <c r="P41" s="21"/>
      <c r="Q41" s="13"/>
      <c r="R41" s="22"/>
      <c r="S41" s="13" t="s">
        <v>418</v>
      </c>
      <c r="T41" s="21">
        <v>1584.28</v>
      </c>
    </row>
    <row r="42" spans="1:20" ht="53.25" customHeight="1">
      <c r="A42" s="36">
        <v>37</v>
      </c>
      <c r="B42" s="10" t="s">
        <v>99</v>
      </c>
      <c r="C42" s="10" t="s">
        <v>104</v>
      </c>
      <c r="D42" s="10" t="s">
        <v>386</v>
      </c>
      <c r="E42" s="10" t="s">
        <v>387</v>
      </c>
      <c r="F42" s="98" t="s">
        <v>388</v>
      </c>
      <c r="G42" s="98"/>
      <c r="H42" s="98"/>
      <c r="I42" s="99">
        <v>40543</v>
      </c>
      <c r="J42" s="99"/>
      <c r="K42" s="70">
        <v>1435.2</v>
      </c>
      <c r="L42" s="70"/>
      <c r="M42" s="11"/>
      <c r="N42" s="21"/>
      <c r="O42" s="13"/>
      <c r="P42" s="21"/>
      <c r="Q42" s="13"/>
      <c r="R42" s="22"/>
      <c r="S42" s="13" t="s">
        <v>389</v>
      </c>
      <c r="T42" s="21">
        <v>1435.2</v>
      </c>
    </row>
    <row r="43" spans="1:20" ht="46.5" customHeight="1">
      <c r="A43" s="36">
        <v>38</v>
      </c>
      <c r="B43" s="10" t="s">
        <v>99</v>
      </c>
      <c r="C43" s="10" t="s">
        <v>104</v>
      </c>
      <c r="D43" s="10" t="s">
        <v>380</v>
      </c>
      <c r="E43" s="10" t="s">
        <v>77</v>
      </c>
      <c r="F43" s="98" t="s">
        <v>381</v>
      </c>
      <c r="G43" s="98"/>
      <c r="H43" s="98"/>
      <c r="I43" s="99">
        <v>40543</v>
      </c>
      <c r="J43" s="99"/>
      <c r="K43" s="115" t="s">
        <v>382</v>
      </c>
      <c r="L43" s="116"/>
      <c r="M43" s="11"/>
      <c r="N43" s="21"/>
      <c r="O43" s="13"/>
      <c r="P43" s="21"/>
      <c r="Q43" s="13"/>
      <c r="R43" s="22"/>
      <c r="S43" s="13" t="s">
        <v>383</v>
      </c>
      <c r="T43" s="21">
        <v>748.8</v>
      </c>
    </row>
    <row r="44" spans="1:20" ht="57" customHeight="1">
      <c r="A44" s="36">
        <v>39</v>
      </c>
      <c r="B44" s="10" t="s">
        <v>99</v>
      </c>
      <c r="C44" s="10" t="s">
        <v>104</v>
      </c>
      <c r="D44" s="10" t="s">
        <v>504</v>
      </c>
      <c r="E44" s="10" t="s">
        <v>292</v>
      </c>
      <c r="F44" s="98" t="s">
        <v>424</v>
      </c>
      <c r="G44" s="98"/>
      <c r="H44" s="98"/>
      <c r="I44" s="99">
        <v>40544</v>
      </c>
      <c r="J44" s="99"/>
      <c r="K44" s="70">
        <v>2448</v>
      </c>
      <c r="L44" s="70"/>
      <c r="M44" s="11"/>
      <c r="N44" s="21"/>
      <c r="O44" s="13"/>
      <c r="P44" s="21"/>
      <c r="Q44" s="13"/>
      <c r="R44" s="22"/>
      <c r="S44" s="13" t="s">
        <v>425</v>
      </c>
      <c r="T44" s="21">
        <v>2448</v>
      </c>
    </row>
    <row r="45" spans="1:20" ht="57" customHeight="1">
      <c r="A45" s="36">
        <v>40</v>
      </c>
      <c r="B45" s="10" t="s">
        <v>99</v>
      </c>
      <c r="C45" s="10" t="s">
        <v>104</v>
      </c>
      <c r="D45" s="10" t="s">
        <v>449</v>
      </c>
      <c r="E45" s="10" t="s">
        <v>387</v>
      </c>
      <c r="F45" s="98" t="s">
        <v>450</v>
      </c>
      <c r="G45" s="98"/>
      <c r="H45" s="98"/>
      <c r="I45" s="99">
        <v>40543</v>
      </c>
      <c r="J45" s="99"/>
      <c r="K45" s="70">
        <v>2496</v>
      </c>
      <c r="L45" s="70"/>
      <c r="M45" s="11"/>
      <c r="N45" s="21"/>
      <c r="O45" s="13"/>
      <c r="P45" s="21"/>
      <c r="Q45" s="13"/>
      <c r="R45" s="22"/>
      <c r="S45" s="13" t="s">
        <v>451</v>
      </c>
      <c r="T45" s="21">
        <v>2516.8</v>
      </c>
    </row>
  </sheetData>
  <sheetProtection/>
  <mergeCells count="133">
    <mergeCell ref="M22:T22"/>
    <mergeCell ref="F45:H45"/>
    <mergeCell ref="I45:J45"/>
    <mergeCell ref="F40:H40"/>
    <mergeCell ref="K45:L45"/>
    <mergeCell ref="F44:H44"/>
    <mergeCell ref="I44:J44"/>
    <mergeCell ref="K44:L44"/>
    <mergeCell ref="F42:H42"/>
    <mergeCell ref="I42:J42"/>
    <mergeCell ref="K42:L42"/>
    <mergeCell ref="K38:L38"/>
    <mergeCell ref="F43:H43"/>
    <mergeCell ref="I43:J43"/>
    <mergeCell ref="K43:L43"/>
    <mergeCell ref="F39:H39"/>
    <mergeCell ref="I39:J39"/>
    <mergeCell ref="K39:L39"/>
    <mergeCell ref="F41:H41"/>
    <mergeCell ref="I41:J41"/>
    <mergeCell ref="K41:L41"/>
    <mergeCell ref="F36:H36"/>
    <mergeCell ref="I36:J36"/>
    <mergeCell ref="K36:L36"/>
    <mergeCell ref="I40:J40"/>
    <mergeCell ref="K40:L40"/>
    <mergeCell ref="F37:H37"/>
    <mergeCell ref="I37:J37"/>
    <mergeCell ref="K37:L37"/>
    <mergeCell ref="F38:H38"/>
    <mergeCell ref="I38:J38"/>
    <mergeCell ref="F34:H34"/>
    <mergeCell ref="I34:J34"/>
    <mergeCell ref="K34:L34"/>
    <mergeCell ref="I35:J35"/>
    <mergeCell ref="K35:L35"/>
    <mergeCell ref="F35:H35"/>
    <mergeCell ref="F32:H32"/>
    <mergeCell ref="I32:J32"/>
    <mergeCell ref="K32:L32"/>
    <mergeCell ref="F33:H33"/>
    <mergeCell ref="I33:J33"/>
    <mergeCell ref="K33:L33"/>
    <mergeCell ref="B1:T1"/>
    <mergeCell ref="B2:T2"/>
    <mergeCell ref="B4:B5"/>
    <mergeCell ref="C4:D4"/>
    <mergeCell ref="E4:E5"/>
    <mergeCell ref="F4:H5"/>
    <mergeCell ref="S4:T4"/>
    <mergeCell ref="M4:N4"/>
    <mergeCell ref="I4:J5"/>
    <mergeCell ref="K4:L5"/>
    <mergeCell ref="I27:J27"/>
    <mergeCell ref="K27:L27"/>
    <mergeCell ref="F26:H26"/>
    <mergeCell ref="I26:J26"/>
    <mergeCell ref="O4:P4"/>
    <mergeCell ref="Q4:R4"/>
    <mergeCell ref="F19:H19"/>
    <mergeCell ref="I19:J19"/>
    <mergeCell ref="F9:H9"/>
    <mergeCell ref="I9:J9"/>
    <mergeCell ref="K9:L9"/>
    <mergeCell ref="F8:H8"/>
    <mergeCell ref="I8:J8"/>
    <mergeCell ref="K8:L8"/>
    <mergeCell ref="F6:H6"/>
    <mergeCell ref="I6:J6"/>
    <mergeCell ref="K6:L6"/>
    <mergeCell ref="F7:H7"/>
    <mergeCell ref="I7:J7"/>
    <mergeCell ref="K7:L7"/>
    <mergeCell ref="F10:H10"/>
    <mergeCell ref="I10:J10"/>
    <mergeCell ref="K10:L10"/>
    <mergeCell ref="F14:H14"/>
    <mergeCell ref="I14:J14"/>
    <mergeCell ref="K14:L14"/>
    <mergeCell ref="I11:J11"/>
    <mergeCell ref="K11:L11"/>
    <mergeCell ref="F12:H12"/>
    <mergeCell ref="I12:J12"/>
    <mergeCell ref="K12:L12"/>
    <mergeCell ref="F11:H11"/>
    <mergeCell ref="F13:H13"/>
    <mergeCell ref="I17:J17"/>
    <mergeCell ref="K17:L17"/>
    <mergeCell ref="I15:J15"/>
    <mergeCell ref="K15:L15"/>
    <mergeCell ref="F15:H15"/>
    <mergeCell ref="I13:J13"/>
    <mergeCell ref="K13:L13"/>
    <mergeCell ref="F22:H22"/>
    <mergeCell ref="I22:J22"/>
    <mergeCell ref="K22:L22"/>
    <mergeCell ref="F23:H23"/>
    <mergeCell ref="I23:J23"/>
    <mergeCell ref="K23:L23"/>
    <mergeCell ref="F31:H31"/>
    <mergeCell ref="I31:J31"/>
    <mergeCell ref="K31:L31"/>
    <mergeCell ref="F28:H28"/>
    <mergeCell ref="I28:J28"/>
    <mergeCell ref="K28:L28"/>
    <mergeCell ref="F30:H30"/>
    <mergeCell ref="I30:J30"/>
    <mergeCell ref="K30:L30"/>
    <mergeCell ref="F29:H29"/>
    <mergeCell ref="I29:J29"/>
    <mergeCell ref="K29:L29"/>
    <mergeCell ref="F24:H24"/>
    <mergeCell ref="I24:J24"/>
    <mergeCell ref="K24:L24"/>
    <mergeCell ref="F25:H25"/>
    <mergeCell ref="I25:J25"/>
    <mergeCell ref="K25:L25"/>
    <mergeCell ref="K26:L26"/>
    <mergeCell ref="F27:H27"/>
    <mergeCell ref="I18:J18"/>
    <mergeCell ref="K18:L18"/>
    <mergeCell ref="F16:H16"/>
    <mergeCell ref="I16:J16"/>
    <mergeCell ref="K16:L16"/>
    <mergeCell ref="F17:H17"/>
    <mergeCell ref="F18:H18"/>
    <mergeCell ref="F21:H21"/>
    <mergeCell ref="I21:J21"/>
    <mergeCell ref="K21:L21"/>
    <mergeCell ref="K19:L19"/>
    <mergeCell ref="F20:H20"/>
    <mergeCell ref="I20:J20"/>
    <mergeCell ref="K20:L20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7"/>
  <sheetViews>
    <sheetView zoomScale="110" zoomScaleNormal="110" zoomScalePageLayoutView="0" workbookViewId="0" topLeftCell="D30">
      <selection activeCell="F38" sqref="F1:H16384"/>
    </sheetView>
  </sheetViews>
  <sheetFormatPr defaultColWidth="9.140625" defaultRowHeight="12.75"/>
  <cols>
    <col min="1" max="1" width="5.00390625" style="0" customWidth="1"/>
    <col min="2" max="2" width="13.00390625" style="0" customWidth="1"/>
    <col min="4" max="4" width="10.421875" style="0" customWidth="1"/>
    <col min="5" max="5" width="17.7109375" style="0" customWidth="1"/>
    <col min="12" max="12" width="4.7109375" style="0" customWidth="1"/>
    <col min="13" max="13" width="9.57421875" style="0" customWidth="1"/>
    <col min="14" max="14" width="9.28125" style="0" bestFit="1" customWidth="1"/>
    <col min="16" max="16" width="9.7109375" style="0" bestFit="1" customWidth="1"/>
    <col min="19" max="19" width="10.28125" style="0" customWidth="1"/>
    <col min="20" max="20" width="10.8515625" style="0" bestFit="1" customWidth="1"/>
    <col min="22" max="22" width="9.7109375" style="0" bestFit="1" customWidth="1"/>
    <col min="24" max="24" width="9.7109375" style="0" bestFit="1" customWidth="1"/>
  </cols>
  <sheetData>
    <row r="1" spans="2:20" ht="20.25" customHeight="1" thickBot="1">
      <c r="B1" s="75" t="s">
        <v>55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7"/>
    </row>
    <row r="2" spans="2:20" ht="20.25" customHeight="1" thickBot="1">
      <c r="B2" s="85" t="s">
        <v>350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7"/>
    </row>
    <row r="3" ht="13.5" thickBot="1"/>
    <row r="4" spans="2:20" ht="13.5" thickBot="1">
      <c r="B4" s="90" t="s">
        <v>54</v>
      </c>
      <c r="C4" s="78" t="s">
        <v>53</v>
      </c>
      <c r="D4" s="79"/>
      <c r="E4" s="88" t="s">
        <v>52</v>
      </c>
      <c r="F4" s="92" t="s">
        <v>51</v>
      </c>
      <c r="G4" s="93"/>
      <c r="H4" s="94"/>
      <c r="I4" s="92" t="s">
        <v>50</v>
      </c>
      <c r="J4" s="94"/>
      <c r="K4" s="92" t="s">
        <v>49</v>
      </c>
      <c r="L4" s="94"/>
      <c r="M4" s="78" t="s">
        <v>48</v>
      </c>
      <c r="N4" s="79"/>
      <c r="O4" s="78" t="s">
        <v>47</v>
      </c>
      <c r="P4" s="79"/>
      <c r="Q4" s="78" t="s">
        <v>46</v>
      </c>
      <c r="R4" s="79"/>
      <c r="S4" s="78" t="s">
        <v>45</v>
      </c>
      <c r="T4" s="79"/>
    </row>
    <row r="5" spans="2:20" ht="13.5" customHeight="1">
      <c r="B5" s="112"/>
      <c r="C5" s="9" t="s">
        <v>43</v>
      </c>
      <c r="D5" s="9" t="s">
        <v>44</v>
      </c>
      <c r="E5" s="100"/>
      <c r="F5" s="101"/>
      <c r="G5" s="102"/>
      <c r="H5" s="103"/>
      <c r="I5" s="101"/>
      <c r="J5" s="103"/>
      <c r="K5" s="101"/>
      <c r="L5" s="103"/>
      <c r="M5" s="9" t="s">
        <v>43</v>
      </c>
      <c r="N5" s="9" t="s">
        <v>42</v>
      </c>
      <c r="O5" s="9" t="s">
        <v>43</v>
      </c>
      <c r="P5" s="9" t="s">
        <v>42</v>
      </c>
      <c r="Q5" s="9" t="s">
        <v>43</v>
      </c>
      <c r="R5" s="9" t="s">
        <v>42</v>
      </c>
      <c r="S5" s="9" t="s">
        <v>43</v>
      </c>
      <c r="T5" s="9" t="s">
        <v>42</v>
      </c>
    </row>
    <row r="6" spans="1:21" ht="63" customHeight="1">
      <c r="A6" s="36">
        <v>1</v>
      </c>
      <c r="B6" s="10" t="s">
        <v>99</v>
      </c>
      <c r="C6" s="10" t="s">
        <v>104</v>
      </c>
      <c r="D6" s="10" t="s">
        <v>342</v>
      </c>
      <c r="E6" s="10" t="s">
        <v>343</v>
      </c>
      <c r="F6" s="120" t="s">
        <v>344</v>
      </c>
      <c r="G6" s="121"/>
      <c r="H6" s="122"/>
      <c r="I6" s="99">
        <v>40569</v>
      </c>
      <c r="J6" s="99"/>
      <c r="K6" s="70">
        <v>4563.3</v>
      </c>
      <c r="L6" s="70"/>
      <c r="M6" s="11"/>
      <c r="N6" s="21"/>
      <c r="O6" s="13"/>
      <c r="P6" s="21"/>
      <c r="Q6" s="13"/>
      <c r="R6" s="22"/>
      <c r="S6" s="34" t="s">
        <v>385</v>
      </c>
      <c r="T6" s="17">
        <v>4563.3</v>
      </c>
      <c r="U6" s="20"/>
    </row>
    <row r="7" spans="1:20" ht="54" customHeight="1">
      <c r="A7" s="36">
        <v>2</v>
      </c>
      <c r="B7" s="10" t="s">
        <v>99</v>
      </c>
      <c r="C7" s="10" t="s">
        <v>104</v>
      </c>
      <c r="D7" s="10" t="s">
        <v>345</v>
      </c>
      <c r="E7" s="10" t="s">
        <v>346</v>
      </c>
      <c r="F7" s="120" t="s">
        <v>347</v>
      </c>
      <c r="G7" s="121"/>
      <c r="H7" s="122"/>
      <c r="I7" s="99">
        <v>40574</v>
      </c>
      <c r="J7" s="99"/>
      <c r="K7" s="70">
        <v>5609.4</v>
      </c>
      <c r="L7" s="70"/>
      <c r="M7" s="11"/>
      <c r="N7" s="21"/>
      <c r="O7" s="13"/>
      <c r="P7" s="21"/>
      <c r="Q7" s="13"/>
      <c r="R7" s="22"/>
      <c r="S7" s="34" t="s">
        <v>391</v>
      </c>
      <c r="T7" s="35">
        <v>3113.4</v>
      </c>
    </row>
    <row r="8" spans="1:20" ht="53.25" customHeight="1">
      <c r="A8" s="36">
        <v>3</v>
      </c>
      <c r="B8" s="10" t="s">
        <v>99</v>
      </c>
      <c r="C8" s="10" t="s">
        <v>104</v>
      </c>
      <c r="D8" s="10" t="s">
        <v>348</v>
      </c>
      <c r="E8" s="10" t="s">
        <v>247</v>
      </c>
      <c r="F8" s="120" t="s">
        <v>349</v>
      </c>
      <c r="G8" s="121"/>
      <c r="H8" s="122"/>
      <c r="I8" s="99">
        <v>40577</v>
      </c>
      <c r="J8" s="99"/>
      <c r="K8" s="70">
        <v>24500.44</v>
      </c>
      <c r="L8" s="70"/>
      <c r="M8" s="11"/>
      <c r="N8" s="21"/>
      <c r="O8" s="13"/>
      <c r="P8" s="21"/>
      <c r="Q8" s="13"/>
      <c r="R8" s="22"/>
      <c r="S8" s="13" t="s">
        <v>395</v>
      </c>
      <c r="T8" s="35">
        <v>24500.44</v>
      </c>
    </row>
    <row r="9" spans="1:20" ht="53.25" customHeight="1">
      <c r="A9" s="36">
        <v>4</v>
      </c>
      <c r="B9" s="10" t="s">
        <v>99</v>
      </c>
      <c r="C9" s="10" t="s">
        <v>104</v>
      </c>
      <c r="D9" s="10" t="s">
        <v>367</v>
      </c>
      <c r="E9" s="10" t="s">
        <v>66</v>
      </c>
      <c r="F9" s="98" t="s">
        <v>365</v>
      </c>
      <c r="G9" s="98"/>
      <c r="H9" s="98"/>
      <c r="I9" s="99">
        <v>40603</v>
      </c>
      <c r="J9" s="99"/>
      <c r="K9" s="70">
        <v>6559.6</v>
      </c>
      <c r="L9" s="70"/>
      <c r="M9" s="11"/>
      <c r="N9" s="21"/>
      <c r="O9" s="13"/>
      <c r="P9" s="21"/>
      <c r="Q9" s="13"/>
      <c r="R9" s="22"/>
      <c r="S9" s="13" t="s">
        <v>378</v>
      </c>
      <c r="T9" s="21">
        <v>6559.6</v>
      </c>
    </row>
    <row r="10" spans="1:20" ht="75" customHeight="1">
      <c r="A10" s="3">
        <v>5</v>
      </c>
      <c r="B10" s="10" t="s">
        <v>99</v>
      </c>
      <c r="C10" s="10" t="s">
        <v>104</v>
      </c>
      <c r="D10" s="10" t="s">
        <v>366</v>
      </c>
      <c r="E10" s="10" t="s">
        <v>142</v>
      </c>
      <c r="F10" s="98" t="s">
        <v>368</v>
      </c>
      <c r="G10" s="98"/>
      <c r="H10" s="98"/>
      <c r="I10" s="99">
        <v>40618</v>
      </c>
      <c r="J10" s="99"/>
      <c r="K10" s="70" t="s">
        <v>369</v>
      </c>
      <c r="L10" s="70"/>
      <c r="M10" s="11"/>
      <c r="N10" s="21"/>
      <c r="O10" s="13"/>
      <c r="P10" s="21"/>
      <c r="Q10" s="13"/>
      <c r="R10" s="22"/>
      <c r="S10" s="13"/>
      <c r="T10" s="21" t="s">
        <v>516</v>
      </c>
    </row>
    <row r="11" spans="1:20" ht="75" customHeight="1">
      <c r="A11" s="36">
        <v>6</v>
      </c>
      <c r="B11" s="10" t="s">
        <v>99</v>
      </c>
      <c r="C11" s="10" t="s">
        <v>104</v>
      </c>
      <c r="D11" s="10" t="s">
        <v>375</v>
      </c>
      <c r="E11" s="10" t="s">
        <v>58</v>
      </c>
      <c r="F11" s="98" t="s">
        <v>376</v>
      </c>
      <c r="G11" s="98"/>
      <c r="H11" s="98"/>
      <c r="I11" s="99">
        <v>40634</v>
      </c>
      <c r="J11" s="99"/>
      <c r="K11" s="70">
        <v>998.4</v>
      </c>
      <c r="L11" s="70"/>
      <c r="M11" s="11"/>
      <c r="N11" s="21"/>
      <c r="O11" s="13"/>
      <c r="P11" s="21"/>
      <c r="Q11" s="13"/>
      <c r="R11" s="22"/>
      <c r="S11" s="13" t="s">
        <v>377</v>
      </c>
      <c r="T11" s="21">
        <v>998.4</v>
      </c>
    </row>
    <row r="12" spans="1:20" ht="60.75" customHeight="1">
      <c r="A12" s="3">
        <v>7</v>
      </c>
      <c r="B12" s="10" t="s">
        <v>99</v>
      </c>
      <c r="C12" s="10" t="s">
        <v>104</v>
      </c>
      <c r="D12" s="10" t="s">
        <v>370</v>
      </c>
      <c r="E12" s="10" t="s">
        <v>371</v>
      </c>
      <c r="F12" s="98" t="s">
        <v>372</v>
      </c>
      <c r="G12" s="98"/>
      <c r="H12" s="98"/>
      <c r="I12" s="99">
        <v>40651</v>
      </c>
      <c r="J12" s="99"/>
      <c r="K12" s="70" t="s">
        <v>369</v>
      </c>
      <c r="L12" s="70"/>
      <c r="M12" s="11"/>
      <c r="N12" s="21"/>
      <c r="O12" s="13"/>
      <c r="P12" s="21"/>
      <c r="Q12" s="13"/>
      <c r="R12" s="22"/>
      <c r="S12" s="13"/>
      <c r="T12" s="21" t="s">
        <v>516</v>
      </c>
    </row>
    <row r="13" spans="1:20" ht="56.25" customHeight="1">
      <c r="A13" s="36">
        <v>8</v>
      </c>
      <c r="B13" s="10" t="s">
        <v>99</v>
      </c>
      <c r="C13" s="10" t="s">
        <v>104</v>
      </c>
      <c r="D13" s="10" t="s">
        <v>392</v>
      </c>
      <c r="E13" s="10" t="s">
        <v>142</v>
      </c>
      <c r="F13" s="98" t="s">
        <v>399</v>
      </c>
      <c r="G13" s="98"/>
      <c r="H13" s="98"/>
      <c r="I13" s="99">
        <v>40667</v>
      </c>
      <c r="J13" s="99"/>
      <c r="K13" s="70">
        <v>3744</v>
      </c>
      <c r="L13" s="70"/>
      <c r="M13" s="11"/>
      <c r="N13" s="21"/>
      <c r="O13" s="13"/>
      <c r="P13" s="21"/>
      <c r="Q13" s="13"/>
      <c r="R13" s="22"/>
      <c r="S13" s="13" t="s">
        <v>393</v>
      </c>
      <c r="T13" s="21">
        <v>3744</v>
      </c>
    </row>
    <row r="14" spans="1:21" ht="56.25" customHeight="1">
      <c r="A14" s="36">
        <v>9</v>
      </c>
      <c r="B14" s="10" t="s">
        <v>99</v>
      </c>
      <c r="C14" s="10" t="s">
        <v>59</v>
      </c>
      <c r="D14" s="10" t="s">
        <v>396</v>
      </c>
      <c r="E14" s="10" t="s">
        <v>66</v>
      </c>
      <c r="F14" s="98" t="s">
        <v>397</v>
      </c>
      <c r="G14" s="98"/>
      <c r="H14" s="98"/>
      <c r="I14" s="99">
        <v>40667</v>
      </c>
      <c r="J14" s="99"/>
      <c r="K14" s="70">
        <v>1560</v>
      </c>
      <c r="L14" s="70"/>
      <c r="M14" s="11"/>
      <c r="N14" s="21"/>
      <c r="O14" s="13"/>
      <c r="P14" s="21"/>
      <c r="Q14" s="13"/>
      <c r="R14" s="22"/>
      <c r="S14" s="13" t="s">
        <v>443</v>
      </c>
      <c r="T14" s="21">
        <v>1560</v>
      </c>
      <c r="U14" s="28"/>
    </row>
    <row r="15" spans="1:20" ht="45" customHeight="1">
      <c r="A15" s="36">
        <v>10</v>
      </c>
      <c r="B15" s="10" t="s">
        <v>99</v>
      </c>
      <c r="C15" s="10" t="s">
        <v>59</v>
      </c>
      <c r="D15" s="10" t="s">
        <v>398</v>
      </c>
      <c r="E15" s="10" t="s">
        <v>142</v>
      </c>
      <c r="F15" s="98" t="s">
        <v>400</v>
      </c>
      <c r="G15" s="98"/>
      <c r="H15" s="98"/>
      <c r="I15" s="99">
        <v>40673</v>
      </c>
      <c r="J15" s="99"/>
      <c r="K15" s="70">
        <v>1248</v>
      </c>
      <c r="L15" s="70"/>
      <c r="M15" s="11"/>
      <c r="N15" s="21"/>
      <c r="O15" s="13"/>
      <c r="P15" s="21"/>
      <c r="Q15" s="13"/>
      <c r="R15" s="22"/>
      <c r="S15" s="13" t="s">
        <v>442</v>
      </c>
      <c r="T15" s="21">
        <v>1248</v>
      </c>
    </row>
    <row r="16" spans="1:20" ht="66.75" customHeight="1">
      <c r="A16" s="36">
        <v>11</v>
      </c>
      <c r="B16" s="10" t="s">
        <v>99</v>
      </c>
      <c r="C16" s="10" t="s">
        <v>59</v>
      </c>
      <c r="D16" s="10" t="s">
        <v>401</v>
      </c>
      <c r="E16" s="10" t="s">
        <v>247</v>
      </c>
      <c r="F16" s="98" t="s">
        <v>402</v>
      </c>
      <c r="G16" s="98"/>
      <c r="H16" s="98"/>
      <c r="I16" s="99">
        <v>40673</v>
      </c>
      <c r="J16" s="99"/>
      <c r="K16" s="70">
        <v>1957.1</v>
      </c>
      <c r="L16" s="70"/>
      <c r="M16" s="11"/>
      <c r="N16" s="21"/>
      <c r="O16" s="13"/>
      <c r="P16" s="21"/>
      <c r="Q16" s="13"/>
      <c r="R16" s="22"/>
      <c r="S16" s="13" t="s">
        <v>431</v>
      </c>
      <c r="T16" s="21">
        <v>1957.1</v>
      </c>
    </row>
    <row r="17" spans="1:20" ht="70.5" customHeight="1">
      <c r="A17" s="38">
        <v>12</v>
      </c>
      <c r="B17" s="10" t="s">
        <v>99</v>
      </c>
      <c r="C17" s="10" t="s">
        <v>59</v>
      </c>
      <c r="D17" s="10" t="s">
        <v>403</v>
      </c>
      <c r="E17" s="10" t="s">
        <v>58</v>
      </c>
      <c r="F17" s="98" t="s">
        <v>404</v>
      </c>
      <c r="G17" s="98"/>
      <c r="H17" s="98"/>
      <c r="I17" s="99">
        <v>40682</v>
      </c>
      <c r="J17" s="99"/>
      <c r="K17" s="70">
        <v>14352</v>
      </c>
      <c r="L17" s="70"/>
      <c r="M17" s="13" t="s">
        <v>578</v>
      </c>
      <c r="N17" s="21">
        <v>10067.2</v>
      </c>
      <c r="O17" s="13"/>
      <c r="P17" s="21"/>
      <c r="Q17" s="13"/>
      <c r="R17" s="22"/>
      <c r="S17" s="13" t="s">
        <v>579</v>
      </c>
      <c r="T17" s="21">
        <v>4404.4</v>
      </c>
    </row>
    <row r="18" spans="1:20" ht="56.25" customHeight="1">
      <c r="A18" s="3">
        <v>13</v>
      </c>
      <c r="B18" s="10" t="s">
        <v>99</v>
      </c>
      <c r="C18" s="10" t="s">
        <v>59</v>
      </c>
      <c r="D18" s="10" t="s">
        <v>405</v>
      </c>
      <c r="E18" s="10" t="s">
        <v>406</v>
      </c>
      <c r="F18" s="98" t="s">
        <v>407</v>
      </c>
      <c r="G18" s="98"/>
      <c r="H18" s="98"/>
      <c r="I18" s="99">
        <v>40687</v>
      </c>
      <c r="J18" s="99"/>
      <c r="K18" s="70">
        <v>9406.66</v>
      </c>
      <c r="L18" s="70"/>
      <c r="M18" s="13" t="s">
        <v>496</v>
      </c>
      <c r="N18" s="21">
        <v>3161.68</v>
      </c>
      <c r="O18" s="13" t="s">
        <v>668</v>
      </c>
      <c r="P18" s="21" t="s">
        <v>669</v>
      </c>
      <c r="Q18" s="13"/>
      <c r="R18" s="22"/>
      <c r="S18" s="13"/>
      <c r="T18" s="21"/>
    </row>
    <row r="19" spans="1:20" ht="49.5" customHeight="1">
      <c r="A19" s="36">
        <v>14</v>
      </c>
      <c r="B19" s="10" t="s">
        <v>99</v>
      </c>
      <c r="C19" s="10" t="s">
        <v>104</v>
      </c>
      <c r="D19" s="10" t="s">
        <v>408</v>
      </c>
      <c r="E19" s="10" t="s">
        <v>267</v>
      </c>
      <c r="F19" s="98" t="s">
        <v>409</v>
      </c>
      <c r="G19" s="98"/>
      <c r="H19" s="98"/>
      <c r="I19" s="99">
        <v>40695</v>
      </c>
      <c r="J19" s="99"/>
      <c r="K19" s="70">
        <v>1248</v>
      </c>
      <c r="L19" s="70"/>
      <c r="M19" s="11"/>
      <c r="N19" s="21"/>
      <c r="O19" s="13"/>
      <c r="P19" s="21"/>
      <c r="Q19" s="13"/>
      <c r="R19" s="22"/>
      <c r="S19" s="13" t="s">
        <v>471</v>
      </c>
      <c r="T19" s="21">
        <v>1258.4</v>
      </c>
    </row>
    <row r="20" spans="1:20" ht="56.25" customHeight="1">
      <c r="A20" s="36">
        <v>15</v>
      </c>
      <c r="B20" s="10" t="s">
        <v>99</v>
      </c>
      <c r="C20" s="10" t="s">
        <v>104</v>
      </c>
      <c r="D20" s="10" t="s">
        <v>410</v>
      </c>
      <c r="E20" s="10" t="s">
        <v>142</v>
      </c>
      <c r="F20" s="98" t="s">
        <v>411</v>
      </c>
      <c r="G20" s="98"/>
      <c r="H20" s="98"/>
      <c r="I20" s="99">
        <v>40695</v>
      </c>
      <c r="J20" s="99"/>
      <c r="K20" s="70">
        <v>1435.2</v>
      </c>
      <c r="L20" s="70"/>
      <c r="M20" s="11"/>
      <c r="N20" s="21"/>
      <c r="O20" s="13"/>
      <c r="P20" s="21"/>
      <c r="Q20" s="13"/>
      <c r="R20" s="22"/>
      <c r="S20" s="13" t="s">
        <v>515</v>
      </c>
      <c r="T20" s="21">
        <v>1447.16</v>
      </c>
    </row>
    <row r="21" spans="1:20" ht="54.75" customHeight="1">
      <c r="A21" s="3">
        <v>16</v>
      </c>
      <c r="B21" s="10" t="s">
        <v>99</v>
      </c>
      <c r="C21" s="10" t="s">
        <v>104</v>
      </c>
      <c r="D21" s="10" t="s">
        <v>412</v>
      </c>
      <c r="E21" s="10" t="s">
        <v>142</v>
      </c>
      <c r="F21" s="98" t="s">
        <v>413</v>
      </c>
      <c r="G21" s="98"/>
      <c r="H21" s="98"/>
      <c r="I21" s="99">
        <v>40708</v>
      </c>
      <c r="J21" s="99"/>
      <c r="K21" s="70" t="s">
        <v>369</v>
      </c>
      <c r="L21" s="70"/>
      <c r="M21" s="11"/>
      <c r="N21" s="21"/>
      <c r="O21" s="13"/>
      <c r="P21" s="21"/>
      <c r="Q21" s="13"/>
      <c r="R21" s="22"/>
      <c r="S21" s="13"/>
      <c r="T21" s="21" t="s">
        <v>516</v>
      </c>
    </row>
    <row r="22" spans="1:20" ht="42.75" customHeight="1">
      <c r="A22" s="36">
        <v>17</v>
      </c>
      <c r="B22" s="10" t="s">
        <v>99</v>
      </c>
      <c r="C22" s="10" t="s">
        <v>104</v>
      </c>
      <c r="D22" s="10" t="s">
        <v>414</v>
      </c>
      <c r="E22" s="10" t="s">
        <v>247</v>
      </c>
      <c r="F22" s="98" t="s">
        <v>415</v>
      </c>
      <c r="G22" s="98"/>
      <c r="H22" s="98"/>
      <c r="I22" s="99">
        <v>40708</v>
      </c>
      <c r="J22" s="99"/>
      <c r="K22" s="70">
        <v>1236.29</v>
      </c>
      <c r="L22" s="70"/>
      <c r="M22" s="13"/>
      <c r="N22" s="21"/>
      <c r="O22" s="13"/>
      <c r="P22" s="21"/>
      <c r="Q22" s="13"/>
      <c r="R22" s="22"/>
      <c r="S22" s="13" t="s">
        <v>420</v>
      </c>
      <c r="T22" s="21">
        <v>1236.29</v>
      </c>
    </row>
    <row r="23" spans="1:20" ht="57" customHeight="1">
      <c r="A23" s="36">
        <v>18</v>
      </c>
      <c r="B23" s="10" t="s">
        <v>99</v>
      </c>
      <c r="C23" s="10" t="s">
        <v>104</v>
      </c>
      <c r="D23" s="10" t="s">
        <v>432</v>
      </c>
      <c r="E23" s="10" t="s">
        <v>157</v>
      </c>
      <c r="F23" s="98" t="s">
        <v>417</v>
      </c>
      <c r="G23" s="98"/>
      <c r="H23" s="98"/>
      <c r="I23" s="99">
        <v>40711</v>
      </c>
      <c r="J23" s="99"/>
      <c r="K23" s="70">
        <v>1376.48</v>
      </c>
      <c r="L23" s="70"/>
      <c r="M23" s="11"/>
      <c r="N23" s="21"/>
      <c r="O23" s="13"/>
      <c r="P23" s="21"/>
      <c r="Q23" s="13"/>
      <c r="R23" s="22"/>
      <c r="S23" s="13" t="s">
        <v>513</v>
      </c>
      <c r="T23" s="21" t="s">
        <v>514</v>
      </c>
    </row>
    <row r="24" spans="1:20" ht="49.5" customHeight="1">
      <c r="A24" s="36">
        <v>19</v>
      </c>
      <c r="B24" s="10" t="s">
        <v>99</v>
      </c>
      <c r="C24" s="10" t="s">
        <v>104</v>
      </c>
      <c r="D24" s="10" t="s">
        <v>435</v>
      </c>
      <c r="E24" s="10" t="s">
        <v>436</v>
      </c>
      <c r="F24" s="98" t="s">
        <v>437</v>
      </c>
      <c r="G24" s="98"/>
      <c r="H24" s="98"/>
      <c r="I24" s="99">
        <v>40793</v>
      </c>
      <c r="J24" s="99"/>
      <c r="K24" s="70">
        <v>998.48</v>
      </c>
      <c r="L24" s="70"/>
      <c r="M24" s="11"/>
      <c r="N24" s="21"/>
      <c r="O24" s="13"/>
      <c r="P24" s="21"/>
      <c r="Q24" s="13"/>
      <c r="R24" s="22"/>
      <c r="S24" s="13" t="s">
        <v>500</v>
      </c>
      <c r="T24" s="21">
        <v>832</v>
      </c>
    </row>
    <row r="25" spans="1:20" ht="49.5" customHeight="1">
      <c r="A25" s="36">
        <v>20</v>
      </c>
      <c r="B25" s="10" t="s">
        <v>99</v>
      </c>
      <c r="C25" s="10" t="s">
        <v>104</v>
      </c>
      <c r="D25" s="10" t="s">
        <v>438</v>
      </c>
      <c r="E25" s="10" t="s">
        <v>436</v>
      </c>
      <c r="F25" s="98" t="s">
        <v>439</v>
      </c>
      <c r="G25" s="98"/>
      <c r="H25" s="98"/>
      <c r="I25" s="99">
        <v>40793</v>
      </c>
      <c r="J25" s="99"/>
      <c r="K25" s="70">
        <v>2870.4</v>
      </c>
      <c r="L25" s="70"/>
      <c r="M25" s="11"/>
      <c r="N25" s="21"/>
      <c r="O25" s="13"/>
      <c r="P25" s="21"/>
      <c r="Q25" s="13"/>
      <c r="R25" s="22"/>
      <c r="S25" s="13" t="s">
        <v>510</v>
      </c>
      <c r="T25" s="21">
        <v>2392</v>
      </c>
    </row>
    <row r="26" spans="1:20" ht="69.75" customHeight="1">
      <c r="A26" s="36">
        <v>21</v>
      </c>
      <c r="B26" s="10" t="s">
        <v>99</v>
      </c>
      <c r="C26" s="10" t="s">
        <v>104</v>
      </c>
      <c r="D26" s="10" t="s">
        <v>440</v>
      </c>
      <c r="E26" s="10" t="s">
        <v>267</v>
      </c>
      <c r="F26" s="98" t="s">
        <v>441</v>
      </c>
      <c r="G26" s="98"/>
      <c r="H26" s="98"/>
      <c r="I26" s="99">
        <v>40805</v>
      </c>
      <c r="J26" s="99"/>
      <c r="K26" s="70">
        <v>1132.56</v>
      </c>
      <c r="L26" s="70"/>
      <c r="M26" s="11"/>
      <c r="N26" s="21"/>
      <c r="O26" s="13"/>
      <c r="P26" s="21"/>
      <c r="Q26" s="13"/>
      <c r="R26" s="22"/>
      <c r="S26" s="13" t="s">
        <v>447</v>
      </c>
      <c r="T26" s="21">
        <v>1132.56</v>
      </c>
    </row>
    <row r="27" spans="1:20" ht="38.25" customHeight="1">
      <c r="A27" s="36">
        <v>22</v>
      </c>
      <c r="B27" s="10" t="s">
        <v>99</v>
      </c>
      <c r="C27" s="10" t="s">
        <v>104</v>
      </c>
      <c r="D27" s="10" t="s">
        <v>444</v>
      </c>
      <c r="E27" s="10" t="s">
        <v>66</v>
      </c>
      <c r="F27" s="98" t="s">
        <v>445</v>
      </c>
      <c r="G27" s="98"/>
      <c r="H27" s="98"/>
      <c r="I27" s="99">
        <v>40672</v>
      </c>
      <c r="J27" s="99"/>
      <c r="K27" s="70">
        <v>1377.44</v>
      </c>
      <c r="L27" s="70"/>
      <c r="M27" s="11"/>
      <c r="N27" s="21"/>
      <c r="O27" s="13"/>
      <c r="P27" s="21"/>
      <c r="Q27" s="13"/>
      <c r="R27" s="22"/>
      <c r="S27" s="13" t="s">
        <v>446</v>
      </c>
      <c r="T27" s="21">
        <v>1377.44</v>
      </c>
    </row>
    <row r="28" spans="1:20" ht="61.5" customHeight="1">
      <c r="A28" s="3">
        <v>23</v>
      </c>
      <c r="B28" s="10" t="s">
        <v>99</v>
      </c>
      <c r="C28" s="10" t="s">
        <v>104</v>
      </c>
      <c r="D28" s="10" t="s">
        <v>452</v>
      </c>
      <c r="E28" s="10" t="s">
        <v>247</v>
      </c>
      <c r="F28" s="98" t="s">
        <v>453</v>
      </c>
      <c r="G28" s="98"/>
      <c r="H28" s="98"/>
      <c r="I28" s="99">
        <v>40805</v>
      </c>
      <c r="J28" s="99"/>
      <c r="K28" s="70">
        <v>25116.2</v>
      </c>
      <c r="L28" s="70"/>
      <c r="M28" s="13" t="s">
        <v>13</v>
      </c>
      <c r="N28" s="21">
        <v>22604.59</v>
      </c>
      <c r="O28" s="13"/>
      <c r="P28" s="21"/>
      <c r="Q28" s="13"/>
      <c r="R28" s="22"/>
      <c r="S28" s="13"/>
      <c r="T28" s="21"/>
    </row>
    <row r="29" spans="1:20" ht="65.25" customHeight="1">
      <c r="A29" s="36">
        <v>24</v>
      </c>
      <c r="B29" s="10" t="s">
        <v>99</v>
      </c>
      <c r="C29" s="10" t="s">
        <v>104</v>
      </c>
      <c r="D29" s="10" t="s">
        <v>454</v>
      </c>
      <c r="E29" s="10" t="s">
        <v>267</v>
      </c>
      <c r="F29" s="98" t="s">
        <v>455</v>
      </c>
      <c r="G29" s="98"/>
      <c r="H29" s="98"/>
      <c r="I29" s="99">
        <v>40830</v>
      </c>
      <c r="J29" s="99"/>
      <c r="K29" s="70">
        <v>1510.08</v>
      </c>
      <c r="L29" s="70"/>
      <c r="M29" s="11"/>
      <c r="N29" s="21"/>
      <c r="O29" s="13"/>
      <c r="P29" s="21"/>
      <c r="Q29" s="13"/>
      <c r="R29" s="22"/>
      <c r="S29" s="13" t="s">
        <v>494</v>
      </c>
      <c r="T29" s="21">
        <v>1510.08</v>
      </c>
    </row>
    <row r="30" spans="1:20" ht="51.75" customHeight="1">
      <c r="A30" s="36">
        <v>25</v>
      </c>
      <c r="B30" s="10" t="s">
        <v>99</v>
      </c>
      <c r="C30" s="10" t="s">
        <v>104</v>
      </c>
      <c r="D30" s="10" t="s">
        <v>456</v>
      </c>
      <c r="E30" s="10" t="s">
        <v>457</v>
      </c>
      <c r="F30" s="98" t="s">
        <v>458</v>
      </c>
      <c r="G30" s="98"/>
      <c r="H30" s="98"/>
      <c r="I30" s="99">
        <v>40851</v>
      </c>
      <c r="J30" s="99"/>
      <c r="K30" s="70">
        <v>2420</v>
      </c>
      <c r="L30" s="70"/>
      <c r="M30" s="11"/>
      <c r="N30" s="21"/>
      <c r="O30" s="13"/>
      <c r="P30" s="21"/>
      <c r="Q30" s="13"/>
      <c r="R30" s="22"/>
      <c r="S30" s="13" t="s">
        <v>495</v>
      </c>
      <c r="T30" s="21">
        <v>2200</v>
      </c>
    </row>
    <row r="31" spans="1:26" ht="85.5" customHeight="1">
      <c r="A31" s="38">
        <v>26</v>
      </c>
      <c r="B31" s="10" t="s">
        <v>99</v>
      </c>
      <c r="C31" s="10" t="s">
        <v>159</v>
      </c>
      <c r="D31" s="10" t="s">
        <v>540</v>
      </c>
      <c r="E31" s="10" t="s">
        <v>307</v>
      </c>
      <c r="F31" s="98" t="s">
        <v>459</v>
      </c>
      <c r="G31" s="98"/>
      <c r="H31" s="98"/>
      <c r="I31" s="99">
        <v>40855</v>
      </c>
      <c r="J31" s="99"/>
      <c r="K31" s="70">
        <f>27112.48+12307.75+802.2</f>
        <v>40222.42999999999</v>
      </c>
      <c r="L31" s="70"/>
      <c r="M31" s="13" t="s">
        <v>493</v>
      </c>
      <c r="N31" s="21">
        <v>7577.01</v>
      </c>
      <c r="O31" s="13" t="s">
        <v>14</v>
      </c>
      <c r="P31" s="21">
        <v>17587.48</v>
      </c>
      <c r="Q31" s="29" t="s">
        <v>657</v>
      </c>
      <c r="R31" s="22">
        <v>4040.6</v>
      </c>
      <c r="S31" s="13" t="s">
        <v>698</v>
      </c>
      <c r="T31" s="21">
        <v>4541.14</v>
      </c>
      <c r="U31" s="13" t="s">
        <v>699</v>
      </c>
      <c r="V31" s="21">
        <v>3736.41</v>
      </c>
      <c r="W31" s="13" t="s">
        <v>700</v>
      </c>
      <c r="X31" s="42">
        <v>4078.97</v>
      </c>
      <c r="Y31" s="13" t="s">
        <v>729</v>
      </c>
      <c r="Z31" s="45" t="s">
        <v>730</v>
      </c>
    </row>
    <row r="32" spans="1:20" ht="60" customHeight="1">
      <c r="A32" s="38">
        <v>27</v>
      </c>
      <c r="B32" s="10" t="s">
        <v>99</v>
      </c>
      <c r="C32" s="10" t="s">
        <v>104</v>
      </c>
      <c r="D32" s="10" t="s">
        <v>460</v>
      </c>
      <c r="E32" s="10" t="s">
        <v>462</v>
      </c>
      <c r="F32" s="98" t="s">
        <v>461</v>
      </c>
      <c r="G32" s="98"/>
      <c r="H32" s="98"/>
      <c r="I32" s="99">
        <v>40861</v>
      </c>
      <c r="J32" s="99"/>
      <c r="K32" s="70">
        <v>6204.03</v>
      </c>
      <c r="L32" s="70"/>
      <c r="M32" s="13" t="s">
        <v>696</v>
      </c>
      <c r="N32" s="21">
        <v>3069.26</v>
      </c>
      <c r="O32" s="13"/>
      <c r="P32" s="21"/>
      <c r="Q32" s="13"/>
      <c r="R32" s="22"/>
      <c r="S32" s="29" t="s">
        <v>897</v>
      </c>
      <c r="T32" s="30">
        <v>3134.76</v>
      </c>
    </row>
    <row r="33" spans="1:20" ht="52.5" customHeight="1">
      <c r="A33" s="36">
        <v>28</v>
      </c>
      <c r="B33" s="10" t="s">
        <v>99</v>
      </c>
      <c r="C33" s="10" t="s">
        <v>104</v>
      </c>
      <c r="D33" s="10" t="s">
        <v>463</v>
      </c>
      <c r="E33" s="10" t="s">
        <v>267</v>
      </c>
      <c r="F33" s="98" t="s">
        <v>464</v>
      </c>
      <c r="G33" s="98"/>
      <c r="H33" s="98"/>
      <c r="I33" s="99">
        <v>40862</v>
      </c>
      <c r="J33" s="99"/>
      <c r="K33" s="70">
        <v>3271.84</v>
      </c>
      <c r="L33" s="70"/>
      <c r="M33" s="11"/>
      <c r="N33" s="21"/>
      <c r="O33" s="13"/>
      <c r="P33" s="21"/>
      <c r="Q33" s="13"/>
      <c r="R33" s="22"/>
      <c r="S33" s="13" t="s">
        <v>41</v>
      </c>
      <c r="T33" s="21">
        <v>3271.84</v>
      </c>
    </row>
    <row r="34" spans="1:20" ht="48" customHeight="1">
      <c r="A34" s="36">
        <v>29</v>
      </c>
      <c r="B34" s="10" t="s">
        <v>99</v>
      </c>
      <c r="C34" s="10" t="s">
        <v>104</v>
      </c>
      <c r="D34" s="10" t="s">
        <v>465</v>
      </c>
      <c r="E34" s="10" t="s">
        <v>142</v>
      </c>
      <c r="F34" s="98" t="s">
        <v>466</v>
      </c>
      <c r="G34" s="98"/>
      <c r="H34" s="98"/>
      <c r="I34" s="99">
        <v>40863</v>
      </c>
      <c r="J34" s="99"/>
      <c r="K34" s="70">
        <v>2076.36</v>
      </c>
      <c r="L34" s="70"/>
      <c r="M34" s="11"/>
      <c r="N34" s="21"/>
      <c r="O34" s="13"/>
      <c r="P34" s="21"/>
      <c r="Q34" s="13"/>
      <c r="R34" s="22"/>
      <c r="S34" s="13" t="s">
        <v>512</v>
      </c>
      <c r="T34" s="21">
        <v>2076.36</v>
      </c>
    </row>
    <row r="35" spans="1:20" ht="74.25" customHeight="1">
      <c r="A35" s="36">
        <v>30</v>
      </c>
      <c r="B35" s="10" t="s">
        <v>99</v>
      </c>
      <c r="C35" s="10" t="s">
        <v>104</v>
      </c>
      <c r="D35" s="10" t="s">
        <v>476</v>
      </c>
      <c r="E35" s="10" t="s">
        <v>473</v>
      </c>
      <c r="F35" s="98" t="s">
        <v>474</v>
      </c>
      <c r="G35" s="98"/>
      <c r="H35" s="98"/>
      <c r="I35" s="99">
        <v>40905</v>
      </c>
      <c r="J35" s="99"/>
      <c r="K35" s="115">
        <v>1481.04</v>
      </c>
      <c r="L35" s="116"/>
      <c r="M35" s="11"/>
      <c r="N35" s="21"/>
      <c r="O35" s="13"/>
      <c r="P35" s="21"/>
      <c r="Q35" s="13"/>
      <c r="R35" s="22"/>
      <c r="S35" s="13" t="s">
        <v>475</v>
      </c>
      <c r="T35" s="21">
        <v>1481.04</v>
      </c>
    </row>
    <row r="36" spans="1:20" ht="49.5" customHeight="1">
      <c r="A36" s="36">
        <v>31</v>
      </c>
      <c r="B36" s="10" t="s">
        <v>99</v>
      </c>
      <c r="C36" s="10" t="s">
        <v>104</v>
      </c>
      <c r="D36" s="10" t="s">
        <v>477</v>
      </c>
      <c r="E36" s="10" t="s">
        <v>77</v>
      </c>
      <c r="F36" s="98" t="s">
        <v>478</v>
      </c>
      <c r="G36" s="98"/>
      <c r="H36" s="98"/>
      <c r="I36" s="99">
        <v>40883</v>
      </c>
      <c r="J36" s="99"/>
      <c r="K36" s="70">
        <v>755.04</v>
      </c>
      <c r="L36" s="70"/>
      <c r="M36" s="11"/>
      <c r="N36" s="21"/>
      <c r="O36" s="13"/>
      <c r="P36" s="21"/>
      <c r="Q36" s="13"/>
      <c r="R36" s="22"/>
      <c r="S36" s="13" t="s">
        <v>492</v>
      </c>
      <c r="T36" s="21">
        <v>755.04</v>
      </c>
    </row>
    <row r="37" spans="1:20" ht="63.75" customHeight="1">
      <c r="A37" s="38">
        <v>32</v>
      </c>
      <c r="B37" s="10" t="s">
        <v>99</v>
      </c>
      <c r="C37" s="10" t="s">
        <v>104</v>
      </c>
      <c r="D37" s="10" t="s">
        <v>480</v>
      </c>
      <c r="E37" s="10" t="s">
        <v>479</v>
      </c>
      <c r="F37" s="98" t="s">
        <v>776</v>
      </c>
      <c r="G37" s="98"/>
      <c r="H37" s="98"/>
      <c r="I37" s="99">
        <v>40905</v>
      </c>
      <c r="J37" s="99"/>
      <c r="K37" s="70">
        <v>1481.04</v>
      </c>
      <c r="L37" s="70"/>
      <c r="M37" s="11"/>
      <c r="N37" s="21"/>
      <c r="O37" s="13"/>
      <c r="P37" s="21"/>
      <c r="Q37" s="13"/>
      <c r="R37" s="22"/>
      <c r="S37" s="13" t="s">
        <v>764</v>
      </c>
      <c r="T37" s="21">
        <v>1493.28</v>
      </c>
    </row>
  </sheetData>
  <sheetProtection/>
  <mergeCells count="108">
    <mergeCell ref="F19:H19"/>
    <mergeCell ref="F22:H22"/>
    <mergeCell ref="I22:J22"/>
    <mergeCell ref="K22:L22"/>
    <mergeCell ref="K20:L20"/>
    <mergeCell ref="F21:H21"/>
    <mergeCell ref="I21:J21"/>
    <mergeCell ref="K21:L21"/>
    <mergeCell ref="F6:H6"/>
    <mergeCell ref="I6:J6"/>
    <mergeCell ref="K6:L6"/>
    <mergeCell ref="F30:H30"/>
    <mergeCell ref="I30:J30"/>
    <mergeCell ref="K30:L30"/>
    <mergeCell ref="F25:H25"/>
    <mergeCell ref="I25:J25"/>
    <mergeCell ref="K25:L25"/>
    <mergeCell ref="F26:H26"/>
    <mergeCell ref="F29:H29"/>
    <mergeCell ref="I29:J29"/>
    <mergeCell ref="K29:L29"/>
    <mergeCell ref="F31:H31"/>
    <mergeCell ref="I31:J31"/>
    <mergeCell ref="K31:L31"/>
    <mergeCell ref="I26:J26"/>
    <mergeCell ref="K26:L26"/>
    <mergeCell ref="K27:L27"/>
    <mergeCell ref="F23:H23"/>
    <mergeCell ref="I23:J23"/>
    <mergeCell ref="K23:L23"/>
    <mergeCell ref="F24:H24"/>
    <mergeCell ref="I24:J24"/>
    <mergeCell ref="K24:L24"/>
    <mergeCell ref="F15:H15"/>
    <mergeCell ref="I15:J15"/>
    <mergeCell ref="K15:L15"/>
    <mergeCell ref="I19:J19"/>
    <mergeCell ref="K19:L19"/>
    <mergeCell ref="F17:H17"/>
    <mergeCell ref="I17:J17"/>
    <mergeCell ref="K17:L17"/>
    <mergeCell ref="F18:H18"/>
    <mergeCell ref="F16:H16"/>
    <mergeCell ref="I18:J18"/>
    <mergeCell ref="K18:L18"/>
    <mergeCell ref="I16:J16"/>
    <mergeCell ref="K16:L16"/>
    <mergeCell ref="I12:J12"/>
    <mergeCell ref="K12:L12"/>
    <mergeCell ref="I14:J14"/>
    <mergeCell ref="K14:L14"/>
    <mergeCell ref="F13:H13"/>
    <mergeCell ref="I13:J13"/>
    <mergeCell ref="K13:L13"/>
    <mergeCell ref="F12:H12"/>
    <mergeCell ref="F14:H14"/>
    <mergeCell ref="F8:H8"/>
    <mergeCell ref="I8:J8"/>
    <mergeCell ref="K8:L8"/>
    <mergeCell ref="F10:H10"/>
    <mergeCell ref="I10:J10"/>
    <mergeCell ref="K10:L10"/>
    <mergeCell ref="F11:H11"/>
    <mergeCell ref="I11:J11"/>
    <mergeCell ref="K11:L11"/>
    <mergeCell ref="S4:T4"/>
    <mergeCell ref="F20:H20"/>
    <mergeCell ref="I20:J20"/>
    <mergeCell ref="F9:H9"/>
    <mergeCell ref="I9:J9"/>
    <mergeCell ref="K9:L9"/>
    <mergeCell ref="M4:N4"/>
    <mergeCell ref="F7:H7"/>
    <mergeCell ref="I7:J7"/>
    <mergeCell ref="K7:L7"/>
    <mergeCell ref="B1:T1"/>
    <mergeCell ref="B2:T2"/>
    <mergeCell ref="B4:B5"/>
    <mergeCell ref="C4:D4"/>
    <mergeCell ref="E4:E5"/>
    <mergeCell ref="F4:H5"/>
    <mergeCell ref="I4:J5"/>
    <mergeCell ref="K4:L5"/>
    <mergeCell ref="O4:P4"/>
    <mergeCell ref="Q4:R4"/>
    <mergeCell ref="K36:L36"/>
    <mergeCell ref="F36:H36"/>
    <mergeCell ref="F33:H33"/>
    <mergeCell ref="I33:J33"/>
    <mergeCell ref="K33:L33"/>
    <mergeCell ref="F28:H28"/>
    <mergeCell ref="I28:J28"/>
    <mergeCell ref="K28:L28"/>
    <mergeCell ref="F27:H27"/>
    <mergeCell ref="I27:J27"/>
    <mergeCell ref="F34:H34"/>
    <mergeCell ref="I34:J34"/>
    <mergeCell ref="K34:L34"/>
    <mergeCell ref="F32:H32"/>
    <mergeCell ref="I32:J32"/>
    <mergeCell ref="K32:L32"/>
    <mergeCell ref="F37:H37"/>
    <mergeCell ref="I37:J37"/>
    <mergeCell ref="K37:L37"/>
    <mergeCell ref="F35:H35"/>
    <mergeCell ref="I35:J35"/>
    <mergeCell ref="K35:L35"/>
    <mergeCell ref="I36:J36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zoomScale="110" zoomScaleNormal="110" zoomScalePageLayoutView="0" workbookViewId="0" topLeftCell="A14">
      <selection activeCell="F45" sqref="F1:H16384"/>
    </sheetView>
  </sheetViews>
  <sheetFormatPr defaultColWidth="9.140625" defaultRowHeight="12.75"/>
  <cols>
    <col min="1" max="1" width="6.00390625" style="0" bestFit="1" customWidth="1"/>
    <col min="2" max="2" width="13.00390625" style="0" customWidth="1"/>
    <col min="4" max="4" width="10.421875" style="0" customWidth="1"/>
    <col min="5" max="5" width="17.7109375" style="0" customWidth="1"/>
    <col min="14" max="14" width="9.28125" style="0" bestFit="1" customWidth="1"/>
    <col min="16" max="16" width="9.7109375" style="0" bestFit="1" customWidth="1"/>
    <col min="19" max="19" width="10.28125" style="0" customWidth="1"/>
    <col min="20" max="20" width="10.8515625" style="0" bestFit="1" customWidth="1"/>
  </cols>
  <sheetData>
    <row r="1" spans="2:20" ht="20.25" customHeight="1" thickBot="1">
      <c r="B1" s="75" t="s">
        <v>55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7"/>
    </row>
    <row r="2" spans="2:20" ht="20.25" customHeight="1" thickBot="1">
      <c r="B2" s="85" t="s">
        <v>548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7"/>
    </row>
    <row r="3" ht="13.5" thickBot="1"/>
    <row r="4" spans="2:20" ht="13.5" thickBot="1">
      <c r="B4" s="90" t="s">
        <v>54</v>
      </c>
      <c r="C4" s="78" t="s">
        <v>53</v>
      </c>
      <c r="D4" s="79"/>
      <c r="E4" s="88" t="s">
        <v>52</v>
      </c>
      <c r="F4" s="92" t="s">
        <v>51</v>
      </c>
      <c r="G4" s="93"/>
      <c r="H4" s="94"/>
      <c r="I4" s="92" t="s">
        <v>50</v>
      </c>
      <c r="J4" s="94"/>
      <c r="K4" s="92" t="s">
        <v>49</v>
      </c>
      <c r="L4" s="94"/>
      <c r="M4" s="78" t="s">
        <v>48</v>
      </c>
      <c r="N4" s="79"/>
      <c r="O4" s="78" t="s">
        <v>47</v>
      </c>
      <c r="P4" s="79"/>
      <c r="Q4" s="78" t="s">
        <v>46</v>
      </c>
      <c r="R4" s="79"/>
      <c r="S4" s="78" t="s">
        <v>45</v>
      </c>
      <c r="T4" s="79"/>
    </row>
    <row r="5" spans="2:20" ht="13.5" customHeight="1">
      <c r="B5" s="112"/>
      <c r="C5" s="9" t="s">
        <v>43</v>
      </c>
      <c r="D5" s="9" t="s">
        <v>44</v>
      </c>
      <c r="E5" s="100"/>
      <c r="F5" s="101"/>
      <c r="G5" s="102"/>
      <c r="H5" s="103"/>
      <c r="I5" s="101"/>
      <c r="J5" s="103"/>
      <c r="K5" s="101"/>
      <c r="L5" s="103"/>
      <c r="M5" s="9" t="s">
        <v>43</v>
      </c>
      <c r="N5" s="9" t="s">
        <v>42</v>
      </c>
      <c r="O5" s="9" t="s">
        <v>43</v>
      </c>
      <c r="P5" s="9" t="s">
        <v>42</v>
      </c>
      <c r="Q5" s="9" t="s">
        <v>43</v>
      </c>
      <c r="R5" s="9" t="s">
        <v>42</v>
      </c>
      <c r="S5" s="9" t="s">
        <v>43</v>
      </c>
      <c r="T5" s="9" t="s">
        <v>42</v>
      </c>
    </row>
    <row r="6" spans="1:20" ht="59.25" customHeight="1">
      <c r="A6" s="36">
        <v>1</v>
      </c>
      <c r="B6" s="10" t="s">
        <v>99</v>
      </c>
      <c r="C6" s="10" t="s">
        <v>104</v>
      </c>
      <c r="D6" s="10" t="s">
        <v>486</v>
      </c>
      <c r="E6" s="10" t="s">
        <v>487</v>
      </c>
      <c r="F6" s="98" t="s">
        <v>488</v>
      </c>
      <c r="G6" s="98"/>
      <c r="H6" s="98"/>
      <c r="I6" s="99">
        <v>40917</v>
      </c>
      <c r="J6" s="99"/>
      <c r="K6" s="70">
        <v>726</v>
      </c>
      <c r="L6" s="70"/>
      <c r="M6" s="11"/>
      <c r="N6" s="21"/>
      <c r="O6" s="13"/>
      <c r="P6" s="21"/>
      <c r="Q6" s="13"/>
      <c r="R6" s="22"/>
      <c r="S6" s="13" t="s">
        <v>833</v>
      </c>
      <c r="T6" s="35">
        <v>624</v>
      </c>
    </row>
    <row r="7" spans="1:20" ht="53.25" customHeight="1">
      <c r="A7" s="36">
        <v>2</v>
      </c>
      <c r="B7" s="10" t="s">
        <v>99</v>
      </c>
      <c r="C7" s="10" t="s">
        <v>104</v>
      </c>
      <c r="D7" s="10" t="s">
        <v>489</v>
      </c>
      <c r="E7" s="10" t="s">
        <v>340</v>
      </c>
      <c r="F7" s="98" t="s">
        <v>490</v>
      </c>
      <c r="G7" s="98"/>
      <c r="H7" s="98"/>
      <c r="I7" s="99">
        <v>40919</v>
      </c>
      <c r="J7" s="99"/>
      <c r="K7" s="70">
        <v>1583.45</v>
      </c>
      <c r="L7" s="70"/>
      <c r="M7" s="11"/>
      <c r="N7" s="21"/>
      <c r="O7" s="13"/>
      <c r="P7" s="21"/>
      <c r="Q7" s="13"/>
      <c r="R7" s="22"/>
      <c r="S7" s="13" t="s">
        <v>3</v>
      </c>
      <c r="T7" s="21">
        <v>1583.45</v>
      </c>
    </row>
    <row r="8" spans="1:20" ht="60" customHeight="1">
      <c r="A8" s="36">
        <v>3</v>
      </c>
      <c r="B8" s="10" t="s">
        <v>99</v>
      </c>
      <c r="C8" s="10" t="s">
        <v>104</v>
      </c>
      <c r="D8" s="10" t="s">
        <v>481</v>
      </c>
      <c r="E8" s="10" t="s">
        <v>340</v>
      </c>
      <c r="F8" s="98" t="s">
        <v>482</v>
      </c>
      <c r="G8" s="98"/>
      <c r="H8" s="98"/>
      <c r="I8" s="99">
        <v>40919</v>
      </c>
      <c r="J8" s="99"/>
      <c r="K8" s="70">
        <v>1583.62</v>
      </c>
      <c r="L8" s="70"/>
      <c r="M8" s="11"/>
      <c r="N8" s="21"/>
      <c r="O8" s="13"/>
      <c r="P8" s="21"/>
      <c r="Q8" s="13"/>
      <c r="R8" s="22"/>
      <c r="S8" s="13" t="s">
        <v>4</v>
      </c>
      <c r="T8" s="35">
        <v>1583.62</v>
      </c>
    </row>
    <row r="9" spans="1:20" ht="53.25" customHeight="1">
      <c r="A9" s="36">
        <v>4</v>
      </c>
      <c r="B9" s="10" t="s">
        <v>99</v>
      </c>
      <c r="C9" s="10" t="s">
        <v>104</v>
      </c>
      <c r="D9" s="10" t="s">
        <v>483</v>
      </c>
      <c r="E9" s="10" t="s">
        <v>484</v>
      </c>
      <c r="F9" s="104" t="s">
        <v>485</v>
      </c>
      <c r="G9" s="105"/>
      <c r="H9" s="106"/>
      <c r="I9" s="99">
        <v>40946</v>
      </c>
      <c r="J9" s="99"/>
      <c r="K9" s="70">
        <v>943</v>
      </c>
      <c r="L9" s="70"/>
      <c r="M9" s="11"/>
      <c r="N9" s="21"/>
      <c r="O9" s="13"/>
      <c r="P9" s="21"/>
      <c r="Q9" s="13"/>
      <c r="R9" s="22"/>
      <c r="S9" s="13" t="s">
        <v>491</v>
      </c>
      <c r="T9" s="35">
        <v>943</v>
      </c>
    </row>
    <row r="10" spans="1:20" ht="48" customHeight="1">
      <c r="A10" s="36">
        <v>5</v>
      </c>
      <c r="B10" s="10" t="s">
        <v>99</v>
      </c>
      <c r="C10" s="10" t="s">
        <v>104</v>
      </c>
      <c r="D10" s="10" t="s">
        <v>498</v>
      </c>
      <c r="E10" s="10" t="s">
        <v>247</v>
      </c>
      <c r="F10" s="98" t="s">
        <v>499</v>
      </c>
      <c r="G10" s="98"/>
      <c r="H10" s="98"/>
      <c r="I10" s="99">
        <v>41019</v>
      </c>
      <c r="J10" s="99"/>
      <c r="K10" s="70">
        <v>1040.84</v>
      </c>
      <c r="L10" s="70"/>
      <c r="M10" s="11"/>
      <c r="N10" s="21"/>
      <c r="O10" s="13"/>
      <c r="P10" s="21"/>
      <c r="Q10" s="13"/>
      <c r="R10" s="22"/>
      <c r="S10" s="13" t="s">
        <v>526</v>
      </c>
      <c r="T10" s="35">
        <v>1040.84</v>
      </c>
    </row>
    <row r="11" spans="1:20" ht="48.75" customHeight="1">
      <c r="A11" s="3">
        <v>6</v>
      </c>
      <c r="B11" s="10" t="s">
        <v>99</v>
      </c>
      <c r="C11" s="10" t="s">
        <v>104</v>
      </c>
      <c r="D11" s="10" t="s">
        <v>605</v>
      </c>
      <c r="E11" s="10" t="s">
        <v>501</v>
      </c>
      <c r="F11" s="98" t="s">
        <v>502</v>
      </c>
      <c r="G11" s="98"/>
      <c r="H11" s="98"/>
      <c r="I11" s="99">
        <v>40987</v>
      </c>
      <c r="J11" s="99"/>
      <c r="K11" s="70">
        <v>1132.56</v>
      </c>
      <c r="L11" s="70"/>
      <c r="M11" s="11"/>
      <c r="N11" s="21"/>
      <c r="O11" s="13"/>
      <c r="P11" s="21"/>
      <c r="Q11" s="13"/>
      <c r="R11" s="22"/>
      <c r="S11" s="13"/>
      <c r="T11" s="21"/>
    </row>
    <row r="12" spans="1:20" ht="51" customHeight="1">
      <c r="A12" s="36">
        <v>7</v>
      </c>
      <c r="B12" s="10" t="s">
        <v>99</v>
      </c>
      <c r="C12" s="10" t="s">
        <v>104</v>
      </c>
      <c r="D12" s="10" t="s">
        <v>604</v>
      </c>
      <c r="E12" s="10" t="s">
        <v>247</v>
      </c>
      <c r="F12" s="98" t="s">
        <v>503</v>
      </c>
      <c r="G12" s="98"/>
      <c r="H12" s="98"/>
      <c r="I12" s="99">
        <v>41019</v>
      </c>
      <c r="J12" s="99"/>
      <c r="K12" s="70">
        <v>1258.4</v>
      </c>
      <c r="L12" s="70"/>
      <c r="M12" s="11"/>
      <c r="N12" s="21"/>
      <c r="O12" s="13"/>
      <c r="P12" s="21"/>
      <c r="Q12" s="13"/>
      <c r="R12" s="22"/>
      <c r="S12" s="13" t="s">
        <v>527</v>
      </c>
      <c r="T12" s="35">
        <v>1258.4</v>
      </c>
    </row>
    <row r="13" spans="1:20" ht="56.25" customHeight="1">
      <c r="A13" s="36">
        <v>8</v>
      </c>
      <c r="B13" s="10" t="s">
        <v>99</v>
      </c>
      <c r="C13" s="10" t="s">
        <v>104</v>
      </c>
      <c r="D13" s="10" t="s">
        <v>519</v>
      </c>
      <c r="E13" s="10" t="s">
        <v>520</v>
      </c>
      <c r="F13" s="98" t="s">
        <v>521</v>
      </c>
      <c r="G13" s="98"/>
      <c r="H13" s="98"/>
      <c r="I13" s="99">
        <v>41087</v>
      </c>
      <c r="J13" s="99"/>
      <c r="K13" s="70">
        <v>1761.76</v>
      </c>
      <c r="L13" s="70"/>
      <c r="M13" s="11"/>
      <c r="N13" s="21"/>
      <c r="O13" s="13"/>
      <c r="P13" s="21"/>
      <c r="Q13" s="13"/>
      <c r="R13" s="22"/>
      <c r="S13" s="13" t="s">
        <v>2</v>
      </c>
      <c r="T13" s="21">
        <v>1761.76</v>
      </c>
    </row>
    <row r="14" spans="1:21" ht="56.25" customHeight="1">
      <c r="A14" s="36">
        <v>9</v>
      </c>
      <c r="B14" s="10" t="s">
        <v>99</v>
      </c>
      <c r="C14" s="10" t="s">
        <v>104</v>
      </c>
      <c r="D14" s="10" t="s">
        <v>522</v>
      </c>
      <c r="E14" s="10" t="s">
        <v>334</v>
      </c>
      <c r="F14" s="98" t="s">
        <v>523</v>
      </c>
      <c r="G14" s="98"/>
      <c r="H14" s="98"/>
      <c r="I14" s="99">
        <v>41109</v>
      </c>
      <c r="J14" s="99"/>
      <c r="K14" s="70">
        <v>6921.2</v>
      </c>
      <c r="L14" s="70"/>
      <c r="M14" s="11"/>
      <c r="N14" s="21"/>
      <c r="O14" s="13"/>
      <c r="P14" s="21"/>
      <c r="Q14" s="13"/>
      <c r="R14" s="22"/>
      <c r="S14" s="13" t="s">
        <v>15</v>
      </c>
      <c r="T14" s="21">
        <v>6921.2</v>
      </c>
      <c r="U14" s="28"/>
    </row>
    <row r="15" spans="1:20" ht="84.75" customHeight="1">
      <c r="A15" s="36">
        <v>10</v>
      </c>
      <c r="B15" s="10" t="s">
        <v>99</v>
      </c>
      <c r="C15" s="10" t="s">
        <v>104</v>
      </c>
      <c r="D15" s="10" t="s">
        <v>524</v>
      </c>
      <c r="E15" s="10" t="s">
        <v>479</v>
      </c>
      <c r="F15" s="98" t="s">
        <v>525</v>
      </c>
      <c r="G15" s="98"/>
      <c r="H15" s="98"/>
      <c r="I15" s="99">
        <v>41109</v>
      </c>
      <c r="J15" s="99"/>
      <c r="K15" s="70">
        <v>2468.4</v>
      </c>
      <c r="L15" s="70"/>
      <c r="M15" s="11"/>
      <c r="N15" s="21"/>
      <c r="O15" s="13"/>
      <c r="P15" s="21"/>
      <c r="Q15" s="13"/>
      <c r="R15" s="22"/>
      <c r="S15" s="13" t="s">
        <v>1</v>
      </c>
      <c r="T15" s="21">
        <v>2468.4</v>
      </c>
    </row>
    <row r="16" spans="1:20" ht="57.75" customHeight="1">
      <c r="A16" s="3">
        <v>11</v>
      </c>
      <c r="B16" s="10" t="s">
        <v>99</v>
      </c>
      <c r="C16" s="10" t="s">
        <v>104</v>
      </c>
      <c r="D16" s="10" t="s">
        <v>528</v>
      </c>
      <c r="E16" s="10" t="s">
        <v>529</v>
      </c>
      <c r="F16" s="98" t="s">
        <v>530</v>
      </c>
      <c r="G16" s="98"/>
      <c r="H16" s="98"/>
      <c r="I16" s="99">
        <v>41142</v>
      </c>
      <c r="J16" s="99"/>
      <c r="K16" s="70">
        <v>2516.8</v>
      </c>
      <c r="L16" s="70"/>
      <c r="M16" s="11"/>
      <c r="N16" s="21"/>
      <c r="O16" s="13"/>
      <c r="P16" s="21"/>
      <c r="Q16" s="13"/>
      <c r="R16" s="22"/>
      <c r="S16" s="13"/>
      <c r="T16" s="21"/>
    </row>
    <row r="17" spans="1:20" ht="56.25" customHeight="1">
      <c r="A17" s="38">
        <v>12</v>
      </c>
      <c r="B17" s="10" t="s">
        <v>99</v>
      </c>
      <c r="C17" s="10" t="s">
        <v>104</v>
      </c>
      <c r="D17" s="10" t="s">
        <v>533</v>
      </c>
      <c r="E17" s="10" t="s">
        <v>479</v>
      </c>
      <c r="F17" s="98" t="s">
        <v>534</v>
      </c>
      <c r="G17" s="98"/>
      <c r="H17" s="98"/>
      <c r="I17" s="99">
        <v>41145</v>
      </c>
      <c r="J17" s="99"/>
      <c r="K17" s="70">
        <v>3702.6</v>
      </c>
      <c r="L17" s="70"/>
      <c r="M17" s="11"/>
      <c r="N17" s="21"/>
      <c r="O17" s="13"/>
      <c r="P17" s="21"/>
      <c r="Q17" s="13"/>
      <c r="R17" s="22"/>
      <c r="S17" s="29" t="s">
        <v>906</v>
      </c>
      <c r="T17" s="21">
        <v>3702.6</v>
      </c>
    </row>
    <row r="18" spans="1:20" ht="60" customHeight="1">
      <c r="A18" s="38">
        <v>13</v>
      </c>
      <c r="B18" s="10" t="s">
        <v>99</v>
      </c>
      <c r="C18" s="10" t="s">
        <v>104</v>
      </c>
      <c r="D18" s="10" t="s">
        <v>535</v>
      </c>
      <c r="E18" s="10" t="s">
        <v>66</v>
      </c>
      <c r="F18" s="98" t="s">
        <v>536</v>
      </c>
      <c r="G18" s="98"/>
      <c r="H18" s="98"/>
      <c r="I18" s="99">
        <v>41148</v>
      </c>
      <c r="J18" s="99"/>
      <c r="K18" s="70">
        <v>16266.37</v>
      </c>
      <c r="L18" s="70"/>
      <c r="M18" s="21" t="s">
        <v>693</v>
      </c>
      <c r="N18" s="21" t="s">
        <v>694</v>
      </c>
      <c r="O18" s="13" t="s">
        <v>711</v>
      </c>
      <c r="P18" s="21">
        <v>7320</v>
      </c>
      <c r="Q18" s="13" t="s">
        <v>739</v>
      </c>
      <c r="R18" s="22">
        <v>2549.96</v>
      </c>
      <c r="S18" s="29" t="s">
        <v>727</v>
      </c>
      <c r="T18" s="30" t="s">
        <v>728</v>
      </c>
    </row>
    <row r="19" spans="1:20" ht="60" customHeight="1">
      <c r="A19" s="38">
        <v>14</v>
      </c>
      <c r="B19" s="10" t="s">
        <v>99</v>
      </c>
      <c r="C19" s="10" t="s">
        <v>104</v>
      </c>
      <c r="D19" s="10" t="s">
        <v>690</v>
      </c>
      <c r="E19" s="10" t="s">
        <v>66</v>
      </c>
      <c r="F19" s="98" t="s">
        <v>539</v>
      </c>
      <c r="G19" s="98"/>
      <c r="H19" s="98"/>
      <c r="I19" s="99">
        <v>41149</v>
      </c>
      <c r="J19" s="99"/>
      <c r="K19" s="70">
        <v>2737.4</v>
      </c>
      <c r="L19" s="70"/>
      <c r="M19" s="21" t="s">
        <v>692</v>
      </c>
      <c r="N19" s="21" t="s">
        <v>691</v>
      </c>
      <c r="O19" s="13" t="s">
        <v>704</v>
      </c>
      <c r="P19" s="21">
        <v>2440</v>
      </c>
      <c r="Q19" s="46" t="s">
        <v>740</v>
      </c>
      <c r="R19" s="22">
        <v>571.46</v>
      </c>
      <c r="S19" s="13" t="s">
        <v>723</v>
      </c>
      <c r="T19" s="44" t="s">
        <v>724</v>
      </c>
    </row>
    <row r="20" spans="1:20" ht="48" customHeight="1">
      <c r="A20" s="36">
        <v>15</v>
      </c>
      <c r="B20" s="10" t="s">
        <v>99</v>
      </c>
      <c r="C20" s="10" t="s">
        <v>104</v>
      </c>
      <c r="D20" s="10" t="s">
        <v>537</v>
      </c>
      <c r="E20" s="10" t="s">
        <v>247</v>
      </c>
      <c r="F20" s="98" t="s">
        <v>538</v>
      </c>
      <c r="G20" s="98"/>
      <c r="H20" s="98"/>
      <c r="I20" s="99">
        <v>41152</v>
      </c>
      <c r="J20" s="99"/>
      <c r="K20" s="70">
        <v>3020.16</v>
      </c>
      <c r="L20" s="70"/>
      <c r="M20" s="11"/>
      <c r="N20" s="21"/>
      <c r="O20" s="13"/>
      <c r="P20" s="21"/>
      <c r="Q20" s="13"/>
      <c r="R20" s="22"/>
      <c r="S20" s="13" t="s">
        <v>16</v>
      </c>
      <c r="T20" s="35">
        <v>3020.69</v>
      </c>
    </row>
    <row r="21" spans="1:20" ht="34.5" customHeight="1">
      <c r="A21" s="3">
        <v>16</v>
      </c>
      <c r="B21" s="10" t="s">
        <v>99</v>
      </c>
      <c r="C21" s="10" t="s">
        <v>104</v>
      </c>
      <c r="D21" s="10" t="s">
        <v>531</v>
      </c>
      <c r="E21" s="10" t="s">
        <v>520</v>
      </c>
      <c r="F21" s="98" t="s">
        <v>532</v>
      </c>
      <c r="G21" s="98"/>
      <c r="H21" s="98"/>
      <c r="I21" s="99">
        <v>41172</v>
      </c>
      <c r="J21" s="99"/>
      <c r="K21" s="70">
        <v>1510.08</v>
      </c>
      <c r="L21" s="70"/>
      <c r="M21" s="11"/>
      <c r="N21" s="21"/>
      <c r="O21" s="13"/>
      <c r="P21" s="21"/>
      <c r="Q21" s="13"/>
      <c r="R21" s="22"/>
      <c r="S21" s="13"/>
      <c r="T21" s="21"/>
    </row>
    <row r="22" spans="1:20" ht="54.75" customHeight="1">
      <c r="A22" s="38">
        <v>17</v>
      </c>
      <c r="B22" s="10" t="s">
        <v>99</v>
      </c>
      <c r="C22" s="10" t="s">
        <v>104</v>
      </c>
      <c r="D22" s="10" t="s">
        <v>541</v>
      </c>
      <c r="E22" s="10" t="s">
        <v>542</v>
      </c>
      <c r="F22" s="98" t="s">
        <v>543</v>
      </c>
      <c r="G22" s="98"/>
      <c r="H22" s="98"/>
      <c r="I22" s="99">
        <v>41211</v>
      </c>
      <c r="J22" s="99"/>
      <c r="K22" s="70">
        <v>1258.4</v>
      </c>
      <c r="L22" s="70"/>
      <c r="M22" s="11"/>
      <c r="N22" s="21"/>
      <c r="O22" s="13"/>
      <c r="P22" s="21"/>
      <c r="Q22" s="13"/>
      <c r="R22" s="22"/>
      <c r="S22" s="13" t="s">
        <v>590</v>
      </c>
      <c r="T22" s="21">
        <v>1258.4</v>
      </c>
    </row>
    <row r="23" spans="1:20" ht="52.5" customHeight="1">
      <c r="A23" s="3">
        <v>18</v>
      </c>
      <c r="B23" s="10" t="s">
        <v>99</v>
      </c>
      <c r="C23" s="10" t="s">
        <v>104</v>
      </c>
      <c r="D23" s="10" t="s">
        <v>544</v>
      </c>
      <c r="E23" s="10" t="s">
        <v>247</v>
      </c>
      <c r="F23" s="98" t="s">
        <v>545</v>
      </c>
      <c r="G23" s="98"/>
      <c r="H23" s="98"/>
      <c r="I23" s="99">
        <v>41228</v>
      </c>
      <c r="J23" s="99"/>
      <c r="K23" s="70">
        <v>843.13</v>
      </c>
      <c r="L23" s="70"/>
      <c r="M23" s="13"/>
      <c r="N23" s="21"/>
      <c r="O23" s="13"/>
      <c r="P23" s="21"/>
      <c r="Q23" s="13"/>
      <c r="R23" s="22"/>
      <c r="S23" s="13"/>
      <c r="T23" s="21"/>
    </row>
    <row r="24" spans="1:20" ht="57" customHeight="1">
      <c r="A24" s="38">
        <v>19</v>
      </c>
      <c r="B24" s="10" t="s">
        <v>99</v>
      </c>
      <c r="C24" s="10" t="s">
        <v>104</v>
      </c>
      <c r="D24" s="10" t="s">
        <v>546</v>
      </c>
      <c r="E24" s="10" t="s">
        <v>547</v>
      </c>
      <c r="F24" s="98" t="s">
        <v>40</v>
      </c>
      <c r="G24" s="98"/>
      <c r="H24" s="98"/>
      <c r="I24" s="99">
        <v>41233</v>
      </c>
      <c r="J24" s="99"/>
      <c r="K24" s="70">
        <v>6627.65</v>
      </c>
      <c r="L24" s="70"/>
      <c r="M24" s="11"/>
      <c r="N24" s="21"/>
      <c r="O24" s="13"/>
      <c r="P24" s="21"/>
      <c r="Q24" s="13"/>
      <c r="R24" s="22"/>
      <c r="S24" s="29" t="s">
        <v>895</v>
      </c>
      <c r="T24" s="21">
        <v>6627.65</v>
      </c>
    </row>
    <row r="25" spans="1:20" ht="49.5" customHeight="1">
      <c r="A25" s="3">
        <v>20</v>
      </c>
      <c r="B25" s="10" t="s">
        <v>99</v>
      </c>
      <c r="C25" s="10" t="s">
        <v>104</v>
      </c>
      <c r="D25" s="10" t="s">
        <v>17</v>
      </c>
      <c r="E25" s="10" t="s">
        <v>18</v>
      </c>
      <c r="F25" s="98" t="s">
        <v>19</v>
      </c>
      <c r="G25" s="98"/>
      <c r="H25" s="98"/>
      <c r="I25" s="99">
        <v>41262</v>
      </c>
      <c r="J25" s="99"/>
      <c r="K25" s="70">
        <v>1258.4</v>
      </c>
      <c r="L25" s="70"/>
      <c r="M25" s="11"/>
      <c r="N25" s="21"/>
      <c r="O25" s="13"/>
      <c r="P25" s="21"/>
      <c r="Q25" s="13"/>
      <c r="R25" s="22"/>
      <c r="S25" s="13"/>
      <c r="T25" s="21"/>
    </row>
    <row r="26" spans="1:20" ht="49.5" customHeight="1">
      <c r="A26" s="3">
        <v>21</v>
      </c>
      <c r="B26" s="10"/>
      <c r="C26" s="10"/>
      <c r="D26" s="10"/>
      <c r="E26" s="10"/>
      <c r="F26" s="98"/>
      <c r="G26" s="98"/>
      <c r="H26" s="98"/>
      <c r="I26" s="99"/>
      <c r="J26" s="99"/>
      <c r="K26" s="70"/>
      <c r="L26" s="70"/>
      <c r="M26" s="11"/>
      <c r="N26" s="21"/>
      <c r="O26" s="13"/>
      <c r="P26" s="21"/>
      <c r="Q26" s="13"/>
      <c r="R26" s="22"/>
      <c r="S26" s="13"/>
      <c r="T26" s="21"/>
    </row>
    <row r="27" spans="1:20" ht="69.75" customHeight="1">
      <c r="A27" s="3">
        <v>22</v>
      </c>
      <c r="B27" s="10"/>
      <c r="C27" s="10"/>
      <c r="D27" s="10"/>
      <c r="E27" s="10"/>
      <c r="F27" s="98"/>
      <c r="G27" s="98"/>
      <c r="H27" s="98"/>
      <c r="I27" s="99"/>
      <c r="J27" s="99"/>
      <c r="K27" s="70"/>
      <c r="L27" s="70"/>
      <c r="M27" s="11"/>
      <c r="N27" s="21"/>
      <c r="O27" s="13"/>
      <c r="P27" s="21"/>
      <c r="Q27" s="13"/>
      <c r="R27" s="22"/>
      <c r="S27" s="13"/>
      <c r="T27" s="21"/>
    </row>
    <row r="28" spans="1:20" ht="38.25" customHeight="1">
      <c r="A28" s="3">
        <v>23</v>
      </c>
      <c r="B28" s="10"/>
      <c r="C28" s="10"/>
      <c r="D28" s="10"/>
      <c r="E28" s="10"/>
      <c r="F28" s="98"/>
      <c r="G28" s="98"/>
      <c r="H28" s="98"/>
      <c r="I28" s="99"/>
      <c r="J28" s="99"/>
      <c r="K28" s="70"/>
      <c r="L28" s="70"/>
      <c r="M28" s="11"/>
      <c r="N28" s="21"/>
      <c r="O28" s="13"/>
      <c r="P28" s="21"/>
      <c r="Q28" s="13"/>
      <c r="R28" s="22"/>
      <c r="S28" s="13"/>
      <c r="T28" s="21"/>
    </row>
    <row r="29" spans="1:20" ht="61.5" customHeight="1">
      <c r="A29" s="3">
        <v>24</v>
      </c>
      <c r="B29" s="10"/>
      <c r="C29" s="10"/>
      <c r="D29" s="10"/>
      <c r="E29" s="10"/>
      <c r="F29" s="98"/>
      <c r="G29" s="98"/>
      <c r="H29" s="98"/>
      <c r="I29" s="99"/>
      <c r="J29" s="99"/>
      <c r="K29" s="70"/>
      <c r="L29" s="70"/>
      <c r="M29" s="11"/>
      <c r="N29" s="21"/>
      <c r="O29" s="13"/>
      <c r="P29" s="21"/>
      <c r="Q29" s="13"/>
      <c r="R29" s="22"/>
      <c r="S29" s="13"/>
      <c r="T29" s="21"/>
    </row>
    <row r="30" spans="1:20" ht="65.25" customHeight="1">
      <c r="A30" s="3">
        <v>25</v>
      </c>
      <c r="B30" s="10"/>
      <c r="C30" s="10"/>
      <c r="D30" s="10"/>
      <c r="E30" s="10"/>
      <c r="F30" s="98"/>
      <c r="G30" s="98"/>
      <c r="H30" s="98"/>
      <c r="I30" s="99"/>
      <c r="J30" s="99"/>
      <c r="K30" s="70"/>
      <c r="L30" s="70"/>
      <c r="M30" s="11"/>
      <c r="N30" s="21"/>
      <c r="O30" s="13"/>
      <c r="P30" s="21"/>
      <c r="Q30" s="13"/>
      <c r="R30" s="22"/>
      <c r="S30" s="13"/>
      <c r="T30" s="21"/>
    </row>
    <row r="31" spans="1:20" ht="51.75" customHeight="1">
      <c r="A31" s="3">
        <v>26</v>
      </c>
      <c r="B31" s="10"/>
      <c r="C31" s="10"/>
      <c r="D31" s="10"/>
      <c r="E31" s="10"/>
      <c r="F31" s="98"/>
      <c r="G31" s="98"/>
      <c r="H31" s="98"/>
      <c r="I31" s="99"/>
      <c r="J31" s="99"/>
      <c r="K31" s="70"/>
      <c r="L31" s="70"/>
      <c r="M31" s="11"/>
      <c r="N31" s="21"/>
      <c r="O31" s="13"/>
      <c r="P31" s="21"/>
      <c r="Q31" s="13"/>
      <c r="R31" s="22"/>
      <c r="S31" s="13"/>
      <c r="T31" s="21"/>
    </row>
    <row r="32" spans="1:20" ht="57" customHeight="1">
      <c r="A32" s="3">
        <v>27</v>
      </c>
      <c r="B32" s="10"/>
      <c r="C32" s="10"/>
      <c r="D32" s="10"/>
      <c r="E32" s="10"/>
      <c r="F32" s="98"/>
      <c r="G32" s="98"/>
      <c r="H32" s="98"/>
      <c r="I32" s="99"/>
      <c r="J32" s="99"/>
      <c r="K32" s="70"/>
      <c r="L32" s="70"/>
      <c r="M32" s="11"/>
      <c r="N32" s="21"/>
      <c r="O32" s="13"/>
      <c r="P32" s="21"/>
      <c r="Q32" s="13"/>
      <c r="R32" s="22"/>
      <c r="S32" s="13"/>
      <c r="T32" s="21"/>
    </row>
    <row r="33" spans="1:20" ht="55.5" customHeight="1">
      <c r="A33" s="3">
        <v>28</v>
      </c>
      <c r="B33" s="10"/>
      <c r="C33" s="10"/>
      <c r="D33" s="10"/>
      <c r="E33" s="10"/>
      <c r="F33" s="98"/>
      <c r="G33" s="98"/>
      <c r="H33" s="98"/>
      <c r="I33" s="99"/>
      <c r="J33" s="99"/>
      <c r="K33" s="70"/>
      <c r="L33" s="70"/>
      <c r="M33" s="11"/>
      <c r="N33" s="21"/>
      <c r="O33" s="13"/>
      <c r="P33" s="21"/>
      <c r="Q33" s="13"/>
      <c r="R33" s="22"/>
      <c r="S33" s="13"/>
      <c r="T33" s="21"/>
    </row>
    <row r="34" spans="1:20" ht="52.5" customHeight="1">
      <c r="A34" s="3">
        <v>29</v>
      </c>
      <c r="B34" s="10"/>
      <c r="C34" s="10"/>
      <c r="D34" s="10"/>
      <c r="E34" s="10"/>
      <c r="F34" s="98"/>
      <c r="G34" s="98"/>
      <c r="H34" s="98"/>
      <c r="I34" s="99"/>
      <c r="J34" s="99"/>
      <c r="K34" s="70"/>
      <c r="L34" s="70"/>
      <c r="M34" s="11"/>
      <c r="N34" s="21"/>
      <c r="O34" s="13"/>
      <c r="P34" s="21"/>
      <c r="Q34" s="13"/>
      <c r="R34" s="22"/>
      <c r="S34" s="13"/>
      <c r="T34" s="21"/>
    </row>
    <row r="35" spans="1:20" ht="48" customHeight="1">
      <c r="A35" s="3">
        <v>30</v>
      </c>
      <c r="B35" s="10"/>
      <c r="C35" s="10"/>
      <c r="D35" s="10"/>
      <c r="E35" s="10"/>
      <c r="F35" s="98"/>
      <c r="G35" s="98"/>
      <c r="H35" s="98"/>
      <c r="I35" s="99"/>
      <c r="J35" s="99"/>
      <c r="K35" s="70"/>
      <c r="L35" s="70"/>
      <c r="M35" s="11"/>
      <c r="N35" s="21"/>
      <c r="O35" s="13"/>
      <c r="P35" s="21"/>
      <c r="Q35" s="13"/>
      <c r="R35" s="22"/>
      <c r="S35" s="13"/>
      <c r="T35" s="21"/>
    </row>
    <row r="36" spans="1:20" ht="74.25" customHeight="1">
      <c r="A36" s="3">
        <v>31</v>
      </c>
      <c r="B36" s="10"/>
      <c r="C36" s="10"/>
      <c r="D36" s="10"/>
      <c r="E36" s="10"/>
      <c r="F36" s="98"/>
      <c r="G36" s="98"/>
      <c r="H36" s="98"/>
      <c r="I36" s="99"/>
      <c r="J36" s="99"/>
      <c r="K36" s="115"/>
      <c r="L36" s="116"/>
      <c r="M36" s="11"/>
      <c r="N36" s="21"/>
      <c r="O36" s="13"/>
      <c r="P36" s="21"/>
      <c r="Q36" s="13"/>
      <c r="R36" s="22"/>
      <c r="S36" s="13"/>
      <c r="T36" s="21"/>
    </row>
    <row r="37" spans="1:20" ht="49.5" customHeight="1">
      <c r="A37" s="3">
        <v>32</v>
      </c>
      <c r="B37" s="10"/>
      <c r="C37" s="10"/>
      <c r="D37" s="10"/>
      <c r="E37" s="10"/>
      <c r="F37" s="98"/>
      <c r="G37" s="98"/>
      <c r="H37" s="98"/>
      <c r="I37" s="99"/>
      <c r="J37" s="99"/>
      <c r="K37" s="70"/>
      <c r="L37" s="70"/>
      <c r="M37" s="11"/>
      <c r="N37" s="21"/>
      <c r="O37" s="13"/>
      <c r="P37" s="21"/>
      <c r="Q37" s="13"/>
      <c r="R37" s="22"/>
      <c r="S37" s="13"/>
      <c r="T37" s="21"/>
    </row>
    <row r="38" spans="1:20" ht="52.5" customHeight="1">
      <c r="A38" s="3">
        <v>33</v>
      </c>
      <c r="B38" s="10"/>
      <c r="C38" s="10"/>
      <c r="D38" s="10"/>
      <c r="E38" s="10"/>
      <c r="F38" s="98"/>
      <c r="G38" s="98"/>
      <c r="H38" s="98"/>
      <c r="I38" s="99"/>
      <c r="J38" s="99"/>
      <c r="K38" s="70"/>
      <c r="L38" s="70"/>
      <c r="M38" s="11"/>
      <c r="N38" s="21"/>
      <c r="O38" s="13"/>
      <c r="P38" s="21"/>
      <c r="Q38" s="13"/>
      <c r="R38" s="22"/>
      <c r="S38" s="13"/>
      <c r="T38" s="21"/>
    </row>
    <row r="39" spans="1:20" ht="67.5" customHeight="1">
      <c r="A39" s="3">
        <v>34</v>
      </c>
      <c r="B39" s="10"/>
      <c r="C39" s="10"/>
      <c r="D39" s="10"/>
      <c r="E39" s="10"/>
      <c r="F39" s="98"/>
      <c r="G39" s="98"/>
      <c r="H39" s="98"/>
      <c r="I39" s="99"/>
      <c r="J39" s="99"/>
      <c r="K39" s="70"/>
      <c r="L39" s="70"/>
      <c r="M39" s="11"/>
      <c r="N39" s="21"/>
      <c r="O39" s="13"/>
      <c r="P39" s="21"/>
      <c r="Q39" s="13"/>
      <c r="R39" s="22"/>
      <c r="S39" s="13"/>
      <c r="T39" s="21"/>
    </row>
    <row r="40" spans="1:20" ht="57.75" customHeight="1">
      <c r="A40" s="3">
        <v>35</v>
      </c>
      <c r="B40" s="10"/>
      <c r="C40" s="10"/>
      <c r="D40" s="10"/>
      <c r="E40" s="10"/>
      <c r="F40" s="98"/>
      <c r="G40" s="98"/>
      <c r="H40" s="98"/>
      <c r="I40" s="99"/>
      <c r="J40" s="99"/>
      <c r="K40" s="70"/>
      <c r="L40" s="70"/>
      <c r="M40" s="11"/>
      <c r="N40" s="21"/>
      <c r="O40" s="13"/>
      <c r="P40" s="21"/>
      <c r="Q40" s="13"/>
      <c r="R40" s="22"/>
      <c r="S40" s="13"/>
      <c r="T40" s="21"/>
    </row>
    <row r="41" spans="1:20" ht="78" customHeight="1">
      <c r="A41" s="3">
        <v>36</v>
      </c>
      <c r="B41" s="10"/>
      <c r="C41" s="10"/>
      <c r="D41" s="10"/>
      <c r="E41" s="10"/>
      <c r="F41" s="98"/>
      <c r="G41" s="98"/>
      <c r="H41" s="98"/>
      <c r="I41" s="99"/>
      <c r="J41" s="99"/>
      <c r="K41" s="70"/>
      <c r="L41" s="70"/>
      <c r="M41" s="11"/>
      <c r="N41" s="21"/>
      <c r="O41" s="13"/>
      <c r="P41" s="21"/>
      <c r="Q41" s="13"/>
      <c r="R41" s="22"/>
      <c r="S41" s="13"/>
      <c r="T41" s="21"/>
    </row>
    <row r="42" spans="1:20" ht="66.75" customHeight="1">
      <c r="A42" s="3">
        <v>37</v>
      </c>
      <c r="B42" s="10"/>
      <c r="C42" s="10"/>
      <c r="D42" s="10"/>
      <c r="E42" s="10"/>
      <c r="F42" s="98"/>
      <c r="G42" s="98"/>
      <c r="H42" s="98"/>
      <c r="I42" s="99"/>
      <c r="J42" s="99"/>
      <c r="K42" s="70"/>
      <c r="L42" s="70"/>
      <c r="M42" s="11"/>
      <c r="N42" s="21"/>
      <c r="O42" s="13"/>
      <c r="P42" s="21"/>
      <c r="Q42" s="13"/>
      <c r="R42" s="22"/>
      <c r="S42" s="13"/>
      <c r="T42" s="21"/>
    </row>
    <row r="43" spans="1:20" ht="46.5" customHeight="1">
      <c r="A43" s="3">
        <v>38</v>
      </c>
      <c r="B43" s="10"/>
      <c r="C43" s="10"/>
      <c r="D43" s="10"/>
      <c r="E43" s="10"/>
      <c r="F43" s="98"/>
      <c r="G43" s="98"/>
      <c r="H43" s="98"/>
      <c r="I43" s="99"/>
      <c r="J43" s="99"/>
      <c r="K43" s="70"/>
      <c r="L43" s="70"/>
      <c r="M43" s="11"/>
      <c r="N43" s="21"/>
      <c r="O43" s="13"/>
      <c r="P43" s="21"/>
      <c r="Q43" s="13"/>
      <c r="R43" s="22"/>
      <c r="S43" s="13"/>
      <c r="T43" s="21"/>
    </row>
    <row r="44" spans="1:20" ht="46.5" customHeight="1">
      <c r="A44" s="3">
        <v>39</v>
      </c>
      <c r="B44" s="10"/>
      <c r="C44" s="10"/>
      <c r="D44" s="10"/>
      <c r="E44" s="10"/>
      <c r="F44" s="98"/>
      <c r="G44" s="98"/>
      <c r="H44" s="98"/>
      <c r="I44" s="99"/>
      <c r="J44" s="99"/>
      <c r="K44" s="70"/>
      <c r="L44" s="70"/>
      <c r="M44" s="11"/>
      <c r="N44" s="21"/>
      <c r="O44" s="13"/>
      <c r="P44" s="21"/>
      <c r="Q44" s="13"/>
      <c r="R44" s="22"/>
      <c r="S44" s="13"/>
      <c r="T44" s="21"/>
    </row>
  </sheetData>
  <sheetProtection/>
  <mergeCells count="129">
    <mergeCell ref="F44:H44"/>
    <mergeCell ref="I44:J44"/>
    <mergeCell ref="K44:L44"/>
    <mergeCell ref="F42:H42"/>
    <mergeCell ref="I42:J42"/>
    <mergeCell ref="K42:L42"/>
    <mergeCell ref="F43:H43"/>
    <mergeCell ref="I43:J43"/>
    <mergeCell ref="K43:L43"/>
    <mergeCell ref="F40:H40"/>
    <mergeCell ref="I40:J40"/>
    <mergeCell ref="K40:L40"/>
    <mergeCell ref="F41:H41"/>
    <mergeCell ref="I41:J41"/>
    <mergeCell ref="K41:L41"/>
    <mergeCell ref="F37:H37"/>
    <mergeCell ref="F39:H39"/>
    <mergeCell ref="I39:J39"/>
    <mergeCell ref="K39:L39"/>
    <mergeCell ref="F38:H38"/>
    <mergeCell ref="I38:J38"/>
    <mergeCell ref="K38:L38"/>
    <mergeCell ref="F34:H34"/>
    <mergeCell ref="I34:J34"/>
    <mergeCell ref="K34:L34"/>
    <mergeCell ref="F35:H35"/>
    <mergeCell ref="I35:J35"/>
    <mergeCell ref="K35:L35"/>
    <mergeCell ref="I36:J36"/>
    <mergeCell ref="K36:L36"/>
    <mergeCell ref="I37:J37"/>
    <mergeCell ref="K37:L37"/>
    <mergeCell ref="F36:H36"/>
    <mergeCell ref="I29:J29"/>
    <mergeCell ref="K29:L29"/>
    <mergeCell ref="K32:L32"/>
    <mergeCell ref="F31:H31"/>
    <mergeCell ref="I31:J31"/>
    <mergeCell ref="I28:J28"/>
    <mergeCell ref="F33:H33"/>
    <mergeCell ref="I33:J33"/>
    <mergeCell ref="K33:L33"/>
    <mergeCell ref="F30:H30"/>
    <mergeCell ref="I30:J30"/>
    <mergeCell ref="K30:L30"/>
    <mergeCell ref="F32:H32"/>
    <mergeCell ref="I32:J32"/>
    <mergeCell ref="K31:L31"/>
    <mergeCell ref="B1:T1"/>
    <mergeCell ref="B2:T2"/>
    <mergeCell ref="B4:B5"/>
    <mergeCell ref="C4:D4"/>
    <mergeCell ref="E4:E5"/>
    <mergeCell ref="F4:H5"/>
    <mergeCell ref="I4:J5"/>
    <mergeCell ref="K4:L5"/>
    <mergeCell ref="O4:P4"/>
    <mergeCell ref="Q4:R4"/>
    <mergeCell ref="F11:H11"/>
    <mergeCell ref="I11:J11"/>
    <mergeCell ref="K11:L11"/>
    <mergeCell ref="F10:H10"/>
    <mergeCell ref="I10:J10"/>
    <mergeCell ref="K10:L10"/>
    <mergeCell ref="M4:N4"/>
    <mergeCell ref="F9:H9"/>
    <mergeCell ref="I9:J9"/>
    <mergeCell ref="K9:L9"/>
    <mergeCell ref="K8:L8"/>
    <mergeCell ref="F6:H6"/>
    <mergeCell ref="I6:J6"/>
    <mergeCell ref="K6:L6"/>
    <mergeCell ref="F7:H7"/>
    <mergeCell ref="I7:J7"/>
    <mergeCell ref="S4:T4"/>
    <mergeCell ref="F15:H15"/>
    <mergeCell ref="I15:J15"/>
    <mergeCell ref="K15:L15"/>
    <mergeCell ref="I12:J12"/>
    <mergeCell ref="K12:L12"/>
    <mergeCell ref="F13:H13"/>
    <mergeCell ref="I13:J13"/>
    <mergeCell ref="F8:H8"/>
    <mergeCell ref="I8:J8"/>
    <mergeCell ref="I16:J16"/>
    <mergeCell ref="K16:L16"/>
    <mergeCell ref="K13:L13"/>
    <mergeCell ref="F12:H12"/>
    <mergeCell ref="F14:H14"/>
    <mergeCell ref="F16:H16"/>
    <mergeCell ref="I14:J14"/>
    <mergeCell ref="K14:L14"/>
    <mergeCell ref="I18:J18"/>
    <mergeCell ref="K18:L18"/>
    <mergeCell ref="F17:H17"/>
    <mergeCell ref="F18:H18"/>
    <mergeCell ref="I17:J17"/>
    <mergeCell ref="K17:L17"/>
    <mergeCell ref="F24:H24"/>
    <mergeCell ref="I24:J24"/>
    <mergeCell ref="K24:L24"/>
    <mergeCell ref="F25:H25"/>
    <mergeCell ref="I25:J25"/>
    <mergeCell ref="K25:L25"/>
    <mergeCell ref="F26:H26"/>
    <mergeCell ref="I26:J26"/>
    <mergeCell ref="K26:L26"/>
    <mergeCell ref="F27:H27"/>
    <mergeCell ref="I27:J27"/>
    <mergeCell ref="K27:L27"/>
    <mergeCell ref="K28:L28"/>
    <mergeCell ref="F29:H29"/>
    <mergeCell ref="F28:H28"/>
    <mergeCell ref="K7:L7"/>
    <mergeCell ref="F23:H23"/>
    <mergeCell ref="I23:J23"/>
    <mergeCell ref="K23:L23"/>
    <mergeCell ref="K21:L21"/>
    <mergeCell ref="F22:H22"/>
    <mergeCell ref="I22:J22"/>
    <mergeCell ref="K22:L22"/>
    <mergeCell ref="K19:L19"/>
    <mergeCell ref="F20:H20"/>
    <mergeCell ref="I20:J20"/>
    <mergeCell ref="K20:L20"/>
    <mergeCell ref="F21:H21"/>
    <mergeCell ref="I21:J21"/>
    <mergeCell ref="F19:H19"/>
    <mergeCell ref="I19:J19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1"/>
  <sheetViews>
    <sheetView zoomScale="110" zoomScaleNormal="110" zoomScalePageLayoutView="0" workbookViewId="0" topLeftCell="A1">
      <selection activeCell="N37" sqref="N37"/>
    </sheetView>
  </sheetViews>
  <sheetFormatPr defaultColWidth="9.140625" defaultRowHeight="12.75"/>
  <cols>
    <col min="2" max="2" width="13.28125" style="0" customWidth="1"/>
    <col min="3" max="3" width="8.57421875" style="0" customWidth="1"/>
    <col min="4" max="4" width="8.7109375" style="0" customWidth="1"/>
    <col min="5" max="5" width="16.7109375" style="0" customWidth="1"/>
    <col min="10" max="10" width="5.8515625" style="0" customWidth="1"/>
    <col min="12" max="12" width="6.28125" style="0" customWidth="1"/>
    <col min="14" max="14" width="10.7109375" style="0" customWidth="1"/>
    <col min="16" max="16" width="10.57421875" style="0" customWidth="1"/>
    <col min="18" max="18" width="10.00390625" style="0" customWidth="1"/>
    <col min="19" max="19" width="9.8515625" style="0" customWidth="1"/>
    <col min="20" max="20" width="11.8515625" style="0" customWidth="1"/>
  </cols>
  <sheetData>
    <row r="1" spans="2:20" ht="18" thickBot="1">
      <c r="B1" s="75" t="s">
        <v>55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7"/>
    </row>
    <row r="2" spans="2:20" ht="15.75" thickBot="1">
      <c r="B2" s="85" t="s">
        <v>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7"/>
    </row>
    <row r="3" ht="13.5" thickBot="1"/>
    <row r="4" spans="2:20" ht="13.5" thickBot="1">
      <c r="B4" s="90" t="s">
        <v>54</v>
      </c>
      <c r="C4" s="78" t="s">
        <v>53</v>
      </c>
      <c r="D4" s="79"/>
      <c r="E4" s="88" t="s">
        <v>52</v>
      </c>
      <c r="F4" s="92" t="s">
        <v>51</v>
      </c>
      <c r="G4" s="93"/>
      <c r="H4" s="94"/>
      <c r="I4" s="92" t="s">
        <v>50</v>
      </c>
      <c r="J4" s="94"/>
      <c r="K4" s="92" t="s">
        <v>49</v>
      </c>
      <c r="L4" s="94"/>
      <c r="M4" s="78" t="s">
        <v>48</v>
      </c>
      <c r="N4" s="79"/>
      <c r="O4" s="78" t="s">
        <v>47</v>
      </c>
      <c r="P4" s="79"/>
      <c r="Q4" s="78" t="s">
        <v>46</v>
      </c>
      <c r="R4" s="79"/>
      <c r="S4" s="78" t="s">
        <v>45</v>
      </c>
      <c r="T4" s="79"/>
    </row>
    <row r="5" spans="2:20" ht="12.75">
      <c r="B5" s="112"/>
      <c r="C5" s="9" t="s">
        <v>43</v>
      </c>
      <c r="D5" s="9" t="s">
        <v>44</v>
      </c>
      <c r="E5" s="100"/>
      <c r="F5" s="101"/>
      <c r="G5" s="102"/>
      <c r="H5" s="103"/>
      <c r="I5" s="101"/>
      <c r="J5" s="103"/>
      <c r="K5" s="101"/>
      <c r="L5" s="103"/>
      <c r="M5" s="9" t="s">
        <v>43</v>
      </c>
      <c r="N5" s="9" t="s">
        <v>42</v>
      </c>
      <c r="O5" s="9" t="s">
        <v>43</v>
      </c>
      <c r="P5" s="9" t="s">
        <v>42</v>
      </c>
      <c r="Q5" s="9" t="s">
        <v>43</v>
      </c>
      <c r="R5" s="9" t="s">
        <v>42</v>
      </c>
      <c r="S5" s="9" t="s">
        <v>43</v>
      </c>
      <c r="T5" s="39" t="s">
        <v>42</v>
      </c>
    </row>
    <row r="6" spans="1:20" ht="66.75" customHeight="1">
      <c r="A6" s="36">
        <v>1</v>
      </c>
      <c r="B6" s="10" t="s">
        <v>99</v>
      </c>
      <c r="C6" s="10" t="s">
        <v>104</v>
      </c>
      <c r="D6" s="10" t="s">
        <v>7</v>
      </c>
      <c r="E6" s="10" t="s">
        <v>8</v>
      </c>
      <c r="F6" s="124" t="s">
        <v>9</v>
      </c>
      <c r="G6" s="125"/>
      <c r="H6" s="126"/>
      <c r="I6" s="99">
        <v>41333</v>
      </c>
      <c r="J6" s="99"/>
      <c r="K6" s="123">
        <v>2516.8</v>
      </c>
      <c r="L6" s="70"/>
      <c r="M6" s="11"/>
      <c r="N6" s="21"/>
      <c r="O6" s="13"/>
      <c r="P6" s="21"/>
      <c r="Q6" s="13"/>
      <c r="R6" s="22"/>
      <c r="S6" s="29" t="s">
        <v>20</v>
      </c>
      <c r="T6" s="35">
        <v>2516.8</v>
      </c>
    </row>
    <row r="7" spans="1:20" ht="63" customHeight="1">
      <c r="A7" s="36">
        <v>2</v>
      </c>
      <c r="B7" s="10" t="s">
        <v>99</v>
      </c>
      <c r="C7" s="10" t="s">
        <v>104</v>
      </c>
      <c r="D7" s="10" t="s">
        <v>10</v>
      </c>
      <c r="E7" s="10" t="s">
        <v>11</v>
      </c>
      <c r="F7" s="107" t="s">
        <v>12</v>
      </c>
      <c r="G7" s="98"/>
      <c r="H7" s="98"/>
      <c r="I7" s="99">
        <v>41310</v>
      </c>
      <c r="J7" s="99"/>
      <c r="K7" s="123">
        <v>416.25</v>
      </c>
      <c r="L7" s="70"/>
      <c r="M7" s="11"/>
      <c r="N7" s="21"/>
      <c r="O7" s="13"/>
      <c r="P7" s="21"/>
      <c r="Q7" s="13"/>
      <c r="R7" s="22"/>
      <c r="S7" s="13" t="s">
        <v>25</v>
      </c>
      <c r="T7" s="21" t="s">
        <v>26</v>
      </c>
    </row>
    <row r="8" spans="1:20" ht="54.75" customHeight="1">
      <c r="A8" s="3">
        <v>3</v>
      </c>
      <c r="B8" s="10" t="s">
        <v>21</v>
      </c>
      <c r="C8" s="10" t="s">
        <v>104</v>
      </c>
      <c r="D8" s="10" t="s">
        <v>22</v>
      </c>
      <c r="E8" s="10" t="s">
        <v>24</v>
      </c>
      <c r="F8" s="98" t="s">
        <v>23</v>
      </c>
      <c r="G8" s="98"/>
      <c r="H8" s="98"/>
      <c r="I8" s="99">
        <v>41345</v>
      </c>
      <c r="J8" s="99"/>
      <c r="K8" s="123">
        <v>3901.04</v>
      </c>
      <c r="L8" s="70"/>
      <c r="M8" s="11"/>
      <c r="N8" s="21"/>
      <c r="O8" s="13"/>
      <c r="P8" s="21"/>
      <c r="Q8" s="13"/>
      <c r="R8" s="22"/>
      <c r="S8" s="13"/>
      <c r="T8" s="35"/>
    </row>
    <row r="9" spans="1:20" ht="54.75" customHeight="1">
      <c r="A9" s="38">
        <v>4</v>
      </c>
      <c r="B9" s="10" t="s">
        <v>21</v>
      </c>
      <c r="C9" s="10" t="s">
        <v>104</v>
      </c>
      <c r="D9" s="10" t="s">
        <v>27</v>
      </c>
      <c r="E9" s="10" t="s">
        <v>28</v>
      </c>
      <c r="F9" s="104" t="s">
        <v>29</v>
      </c>
      <c r="G9" s="105"/>
      <c r="H9" s="106"/>
      <c r="I9" s="99">
        <v>41358</v>
      </c>
      <c r="J9" s="99"/>
      <c r="K9" s="123">
        <v>392.04</v>
      </c>
      <c r="L9" s="70"/>
      <c r="M9" s="11"/>
      <c r="N9" s="21"/>
      <c r="O9" s="13"/>
      <c r="P9" s="21"/>
      <c r="Q9" s="13"/>
      <c r="R9" s="22"/>
      <c r="S9" s="13" t="s">
        <v>549</v>
      </c>
      <c r="T9" s="35">
        <v>392.04</v>
      </c>
    </row>
    <row r="10" spans="1:20" ht="57" customHeight="1">
      <c r="A10" s="3">
        <v>5</v>
      </c>
      <c r="B10" s="10" t="s">
        <v>21</v>
      </c>
      <c r="C10" s="10" t="s">
        <v>104</v>
      </c>
      <c r="D10" s="10" t="s">
        <v>30</v>
      </c>
      <c r="E10" s="10" t="s">
        <v>31</v>
      </c>
      <c r="F10" s="98" t="s">
        <v>33</v>
      </c>
      <c r="G10" s="98"/>
      <c r="H10" s="98"/>
      <c r="I10" s="99">
        <v>41368</v>
      </c>
      <c r="J10" s="99"/>
      <c r="K10" s="123">
        <v>1258.4</v>
      </c>
      <c r="L10" s="70"/>
      <c r="M10" s="11"/>
      <c r="N10" s="21"/>
      <c r="O10" s="13"/>
      <c r="P10" s="21"/>
      <c r="Q10" s="13"/>
      <c r="R10" s="22"/>
      <c r="S10" s="13"/>
      <c r="T10" s="35"/>
    </row>
    <row r="11" spans="1:20" ht="60.75" customHeight="1">
      <c r="A11" s="38">
        <v>6</v>
      </c>
      <c r="B11" s="10" t="s">
        <v>21</v>
      </c>
      <c r="C11" s="10" t="s">
        <v>104</v>
      </c>
      <c r="D11" s="10" t="s">
        <v>30</v>
      </c>
      <c r="E11" s="10" t="s">
        <v>32</v>
      </c>
      <c r="F11" s="98" t="s">
        <v>580</v>
      </c>
      <c r="G11" s="98"/>
      <c r="H11" s="98"/>
      <c r="I11" s="99">
        <v>41368</v>
      </c>
      <c r="J11" s="99"/>
      <c r="K11" s="123">
        <v>1258.4</v>
      </c>
      <c r="L11" s="70"/>
      <c r="M11" s="11"/>
      <c r="N11" s="21"/>
      <c r="O11" s="13"/>
      <c r="P11" s="21"/>
      <c r="Q11" s="13"/>
      <c r="R11" s="22"/>
      <c r="S11" s="13" t="s">
        <v>562</v>
      </c>
      <c r="T11" s="21">
        <v>1258.4</v>
      </c>
    </row>
    <row r="12" spans="1:20" ht="42" customHeight="1">
      <c r="A12" s="38">
        <v>7</v>
      </c>
      <c r="B12" s="10" t="s">
        <v>21</v>
      </c>
      <c r="C12" s="10" t="s">
        <v>104</v>
      </c>
      <c r="D12" s="10" t="s">
        <v>34</v>
      </c>
      <c r="E12" s="10" t="s">
        <v>35</v>
      </c>
      <c r="F12" s="98" t="s">
        <v>36</v>
      </c>
      <c r="G12" s="98"/>
      <c r="H12" s="98"/>
      <c r="I12" s="99">
        <v>41368</v>
      </c>
      <c r="J12" s="99"/>
      <c r="K12" s="123">
        <v>2516.8</v>
      </c>
      <c r="L12" s="70"/>
      <c r="M12" s="11"/>
      <c r="N12" s="21"/>
      <c r="O12" s="13"/>
      <c r="P12" s="21"/>
      <c r="Q12" s="13"/>
      <c r="R12" s="22"/>
      <c r="S12" s="13" t="s">
        <v>601</v>
      </c>
      <c r="T12" s="40" t="s">
        <v>602</v>
      </c>
    </row>
    <row r="13" spans="1:20" ht="54.75" customHeight="1">
      <c r="A13" s="38">
        <v>8</v>
      </c>
      <c r="B13" s="10" t="s">
        <v>21</v>
      </c>
      <c r="C13" s="10" t="s">
        <v>104</v>
      </c>
      <c r="D13" s="10" t="s">
        <v>37</v>
      </c>
      <c r="E13" s="10" t="s">
        <v>38</v>
      </c>
      <c r="F13" s="98" t="s">
        <v>39</v>
      </c>
      <c r="G13" s="98"/>
      <c r="H13" s="98"/>
      <c r="I13" s="99">
        <v>41382</v>
      </c>
      <c r="J13" s="99"/>
      <c r="K13" s="123">
        <v>5536.96</v>
      </c>
      <c r="L13" s="70"/>
      <c r="M13" s="11"/>
      <c r="N13" s="21"/>
      <c r="O13" s="13"/>
      <c r="P13" s="21"/>
      <c r="Q13" s="13"/>
      <c r="R13" s="22"/>
      <c r="S13" s="13" t="s">
        <v>638</v>
      </c>
      <c r="T13" s="21" t="s">
        <v>639</v>
      </c>
    </row>
    <row r="14" spans="1:20" ht="45" customHeight="1">
      <c r="A14" s="3">
        <v>9</v>
      </c>
      <c r="B14" s="10" t="s">
        <v>21</v>
      </c>
      <c r="C14" s="10" t="s">
        <v>104</v>
      </c>
      <c r="D14" s="10" t="s">
        <v>550</v>
      </c>
      <c r="E14" s="10" t="s">
        <v>551</v>
      </c>
      <c r="F14" s="98" t="s">
        <v>552</v>
      </c>
      <c r="G14" s="98"/>
      <c r="H14" s="98"/>
      <c r="I14" s="99">
        <v>41416</v>
      </c>
      <c r="J14" s="99"/>
      <c r="K14" s="123">
        <v>125.84</v>
      </c>
      <c r="L14" s="70"/>
      <c r="M14" s="11"/>
      <c r="N14" s="21"/>
      <c r="O14" s="13"/>
      <c r="P14" s="21"/>
      <c r="Q14" s="13"/>
      <c r="R14" s="22"/>
      <c r="S14" s="13"/>
      <c r="T14" s="21"/>
    </row>
    <row r="15" spans="1:20" ht="44.25" customHeight="1">
      <c r="A15" s="38">
        <v>10</v>
      </c>
      <c r="B15" s="10" t="s">
        <v>21</v>
      </c>
      <c r="C15" s="10" t="s">
        <v>104</v>
      </c>
      <c r="D15" s="10" t="s">
        <v>553</v>
      </c>
      <c r="E15" s="10" t="s">
        <v>554</v>
      </c>
      <c r="F15" s="98" t="s">
        <v>555</v>
      </c>
      <c r="G15" s="98"/>
      <c r="H15" s="98"/>
      <c r="I15" s="99">
        <v>41444</v>
      </c>
      <c r="J15" s="99"/>
      <c r="K15" s="123">
        <v>2396.04</v>
      </c>
      <c r="L15" s="70"/>
      <c r="M15" s="11"/>
      <c r="N15" s="21"/>
      <c r="O15" s="13"/>
      <c r="P15" s="21"/>
      <c r="Q15" s="13"/>
      <c r="R15" s="22"/>
      <c r="S15" s="13" t="s">
        <v>765</v>
      </c>
      <c r="T15" s="21">
        <v>2396.16</v>
      </c>
    </row>
    <row r="16" spans="1:20" ht="56.25" customHeight="1">
      <c r="A16" s="38">
        <v>11</v>
      </c>
      <c r="B16" s="10" t="s">
        <v>21</v>
      </c>
      <c r="C16" s="10" t="s">
        <v>104</v>
      </c>
      <c r="D16" s="10" t="s">
        <v>556</v>
      </c>
      <c r="E16" s="10" t="s">
        <v>557</v>
      </c>
      <c r="F16" s="98" t="s">
        <v>558</v>
      </c>
      <c r="G16" s="98"/>
      <c r="H16" s="98"/>
      <c r="I16" s="99">
        <v>41390</v>
      </c>
      <c r="J16" s="99"/>
      <c r="K16" s="123">
        <v>1574.59</v>
      </c>
      <c r="L16" s="70"/>
      <c r="M16" s="11"/>
      <c r="N16" s="21"/>
      <c r="O16" s="13"/>
      <c r="P16" s="21"/>
      <c r="Q16" s="13"/>
      <c r="R16" s="22"/>
      <c r="S16" s="13" t="s">
        <v>695</v>
      </c>
      <c r="T16" s="21">
        <v>1574.59</v>
      </c>
    </row>
    <row r="17" spans="1:20" ht="57.75" customHeight="1">
      <c r="A17" s="38">
        <v>12</v>
      </c>
      <c r="B17" s="10" t="s">
        <v>21</v>
      </c>
      <c r="C17" s="10" t="s">
        <v>104</v>
      </c>
      <c r="D17" s="10" t="s">
        <v>559</v>
      </c>
      <c r="E17" s="10" t="s">
        <v>560</v>
      </c>
      <c r="F17" s="98" t="s">
        <v>561</v>
      </c>
      <c r="G17" s="98"/>
      <c r="H17" s="98"/>
      <c r="I17" s="99">
        <v>41403</v>
      </c>
      <c r="J17" s="99"/>
      <c r="K17" s="123">
        <v>1447.16</v>
      </c>
      <c r="L17" s="70"/>
      <c r="M17" s="11"/>
      <c r="N17" s="21"/>
      <c r="O17" s="13"/>
      <c r="P17" s="21"/>
      <c r="Q17" s="13"/>
      <c r="R17" s="22"/>
      <c r="S17" s="13" t="s">
        <v>588</v>
      </c>
      <c r="T17" s="21">
        <v>1447.16</v>
      </c>
    </row>
    <row r="18" spans="1:20" ht="67.5" customHeight="1">
      <c r="A18" s="38">
        <v>13</v>
      </c>
      <c r="B18" s="10" t="s">
        <v>21</v>
      </c>
      <c r="C18" s="10" t="s">
        <v>104</v>
      </c>
      <c r="D18" s="10" t="s">
        <v>563</v>
      </c>
      <c r="E18" s="10" t="s">
        <v>18</v>
      </c>
      <c r="F18" s="107" t="s">
        <v>581</v>
      </c>
      <c r="G18" s="98"/>
      <c r="H18" s="98"/>
      <c r="I18" s="99">
        <v>41358</v>
      </c>
      <c r="J18" s="99"/>
      <c r="K18" s="123">
        <v>1258.4</v>
      </c>
      <c r="L18" s="70"/>
      <c r="M18" s="11"/>
      <c r="N18" s="21"/>
      <c r="O18" s="13"/>
      <c r="P18" s="21"/>
      <c r="Q18" s="13"/>
      <c r="R18" s="22"/>
      <c r="S18" s="13" t="s">
        <v>564</v>
      </c>
      <c r="T18" s="21">
        <v>1258.4</v>
      </c>
    </row>
    <row r="19" spans="1:20" ht="57.75" customHeight="1">
      <c r="A19" s="38">
        <v>14</v>
      </c>
      <c r="B19" s="10" t="s">
        <v>21</v>
      </c>
      <c r="C19" s="10" t="s">
        <v>104</v>
      </c>
      <c r="D19" s="10" t="s">
        <v>565</v>
      </c>
      <c r="E19" s="10" t="s">
        <v>560</v>
      </c>
      <c r="F19" s="107" t="s">
        <v>582</v>
      </c>
      <c r="G19" s="98"/>
      <c r="H19" s="98"/>
      <c r="I19" s="99">
        <v>41456</v>
      </c>
      <c r="J19" s="99"/>
      <c r="K19" s="123">
        <v>1761.76</v>
      </c>
      <c r="L19" s="70"/>
      <c r="M19" s="11"/>
      <c r="N19" s="21"/>
      <c r="O19" s="13"/>
      <c r="P19" s="21"/>
      <c r="Q19" s="13"/>
      <c r="R19" s="22"/>
      <c r="S19" s="13" t="s">
        <v>642</v>
      </c>
      <c r="T19" s="21" t="s">
        <v>643</v>
      </c>
    </row>
    <row r="20" spans="1:20" ht="59.25" customHeight="1">
      <c r="A20" s="3">
        <v>15</v>
      </c>
      <c r="B20" s="10" t="s">
        <v>21</v>
      </c>
      <c r="C20" s="10" t="s">
        <v>104</v>
      </c>
      <c r="D20" s="10" t="s">
        <v>566</v>
      </c>
      <c r="E20" s="10" t="s">
        <v>567</v>
      </c>
      <c r="F20" s="107" t="s">
        <v>568</v>
      </c>
      <c r="G20" s="98"/>
      <c r="H20" s="98"/>
      <c r="I20" s="99">
        <v>41457</v>
      </c>
      <c r="J20" s="99"/>
      <c r="K20" s="123">
        <v>907.5</v>
      </c>
      <c r="L20" s="70"/>
      <c r="M20" s="11"/>
      <c r="N20" s="21"/>
      <c r="O20" s="13"/>
      <c r="P20" s="21"/>
      <c r="Q20" s="13"/>
      <c r="R20" s="22"/>
      <c r="S20" s="13"/>
      <c r="T20" s="35"/>
    </row>
    <row r="21" spans="1:20" ht="54" customHeight="1">
      <c r="A21" s="3">
        <v>16</v>
      </c>
      <c r="B21" s="10" t="s">
        <v>21</v>
      </c>
      <c r="C21" s="10" t="s">
        <v>104</v>
      </c>
      <c r="D21" s="10" t="s">
        <v>569</v>
      </c>
      <c r="E21" s="10" t="s">
        <v>570</v>
      </c>
      <c r="F21" s="107" t="s">
        <v>571</v>
      </c>
      <c r="G21" s="98"/>
      <c r="H21" s="98"/>
      <c r="I21" s="99">
        <v>41470</v>
      </c>
      <c r="J21" s="99"/>
      <c r="K21" s="123">
        <v>1258.4</v>
      </c>
      <c r="L21" s="70"/>
      <c r="M21" s="11"/>
      <c r="N21" s="21"/>
      <c r="O21" s="13"/>
      <c r="P21" s="21"/>
      <c r="Q21" s="13"/>
      <c r="R21" s="22"/>
      <c r="S21" s="13"/>
      <c r="T21" s="21"/>
    </row>
    <row r="22" spans="1:20" ht="78.75" customHeight="1">
      <c r="A22" s="38">
        <v>17</v>
      </c>
      <c r="B22" s="10" t="s">
        <v>21</v>
      </c>
      <c r="C22" s="10" t="s">
        <v>104</v>
      </c>
      <c r="D22" s="10" t="s">
        <v>572</v>
      </c>
      <c r="E22" s="10" t="s">
        <v>573</v>
      </c>
      <c r="F22" s="107" t="s">
        <v>574</v>
      </c>
      <c r="G22" s="98"/>
      <c r="H22" s="98"/>
      <c r="I22" s="99">
        <v>41487</v>
      </c>
      <c r="J22" s="99"/>
      <c r="K22" s="123">
        <v>9438</v>
      </c>
      <c r="L22" s="70"/>
      <c r="M22" s="29" t="s">
        <v>659</v>
      </c>
      <c r="N22" s="21">
        <v>4758</v>
      </c>
      <c r="O22" s="13"/>
      <c r="P22" s="21"/>
      <c r="Q22" s="13"/>
      <c r="R22" s="22"/>
      <c r="S22" s="13" t="s">
        <v>697</v>
      </c>
      <c r="T22" s="21">
        <v>4679.33</v>
      </c>
    </row>
    <row r="23" spans="1:20" ht="48" customHeight="1">
      <c r="A23" s="38">
        <v>18</v>
      </c>
      <c r="B23" s="10" t="s">
        <v>21</v>
      </c>
      <c r="C23" s="10" t="s">
        <v>104</v>
      </c>
      <c r="D23" s="10" t="s">
        <v>575</v>
      </c>
      <c r="E23" s="10" t="s">
        <v>560</v>
      </c>
      <c r="F23" s="107" t="s">
        <v>576</v>
      </c>
      <c r="G23" s="98"/>
      <c r="H23" s="98"/>
      <c r="I23" s="99">
        <v>41506</v>
      </c>
      <c r="J23" s="99"/>
      <c r="K23" s="123">
        <v>364.94</v>
      </c>
      <c r="L23" s="70"/>
      <c r="M23" s="13"/>
      <c r="N23" s="21"/>
      <c r="O23" s="13"/>
      <c r="P23" s="21"/>
      <c r="Q23" s="13"/>
      <c r="R23" s="22"/>
      <c r="S23" s="13" t="s">
        <v>589</v>
      </c>
      <c r="T23" s="21">
        <v>364.93</v>
      </c>
    </row>
    <row r="24" spans="1:20" ht="46.5" customHeight="1">
      <c r="A24" s="38">
        <v>19</v>
      </c>
      <c r="B24" s="10" t="s">
        <v>21</v>
      </c>
      <c r="C24" s="10" t="s">
        <v>104</v>
      </c>
      <c r="D24" s="10" t="s">
        <v>662</v>
      </c>
      <c r="E24" s="10" t="s">
        <v>560</v>
      </c>
      <c r="F24" s="107" t="s">
        <v>577</v>
      </c>
      <c r="G24" s="98"/>
      <c r="H24" s="98"/>
      <c r="I24" s="108">
        <v>41507</v>
      </c>
      <c r="J24" s="99"/>
      <c r="K24" s="127">
        <v>1396.84</v>
      </c>
      <c r="L24" s="70"/>
      <c r="M24" s="13"/>
      <c r="N24" s="21"/>
      <c r="O24" s="13"/>
      <c r="P24" s="21"/>
      <c r="Q24" s="13"/>
      <c r="R24" s="22"/>
      <c r="S24" s="29" t="s">
        <v>660</v>
      </c>
      <c r="T24" s="21">
        <v>818.83</v>
      </c>
    </row>
    <row r="25" spans="1:20" ht="54" customHeight="1">
      <c r="A25" s="38">
        <v>20</v>
      </c>
      <c r="B25" s="10" t="s">
        <v>21</v>
      </c>
      <c r="C25" s="10" t="s">
        <v>104</v>
      </c>
      <c r="D25" s="10" t="s">
        <v>583</v>
      </c>
      <c r="E25" s="10" t="s">
        <v>584</v>
      </c>
      <c r="F25" s="98" t="s">
        <v>633</v>
      </c>
      <c r="G25" s="98"/>
      <c r="H25" s="98"/>
      <c r="I25" s="99">
        <v>41535</v>
      </c>
      <c r="J25" s="99"/>
      <c r="K25" s="123">
        <v>522</v>
      </c>
      <c r="L25" s="70"/>
      <c r="M25" s="13"/>
      <c r="N25" s="21"/>
      <c r="O25" s="13"/>
      <c r="P25" s="21"/>
      <c r="Q25" s="13"/>
      <c r="R25" s="22"/>
      <c r="S25" s="13" t="s">
        <v>634</v>
      </c>
      <c r="T25" s="21">
        <v>522</v>
      </c>
    </row>
    <row r="26" spans="1:20" ht="58.5" customHeight="1">
      <c r="A26" s="38">
        <v>21</v>
      </c>
      <c r="B26" s="10" t="s">
        <v>21</v>
      </c>
      <c r="C26" s="10" t="s">
        <v>104</v>
      </c>
      <c r="D26" s="10" t="s">
        <v>585</v>
      </c>
      <c r="E26" s="10" t="s">
        <v>586</v>
      </c>
      <c r="F26" s="98" t="s">
        <v>587</v>
      </c>
      <c r="G26" s="98"/>
      <c r="H26" s="98"/>
      <c r="I26" s="99">
        <v>41536</v>
      </c>
      <c r="J26" s="99"/>
      <c r="K26" s="123">
        <v>5054.4</v>
      </c>
      <c r="L26" s="70"/>
      <c r="M26" s="29" t="s">
        <v>831</v>
      </c>
      <c r="N26" s="21">
        <v>2560.4</v>
      </c>
      <c r="O26" s="29" t="s">
        <v>869</v>
      </c>
      <c r="P26" s="21">
        <v>551.12</v>
      </c>
      <c r="Q26" s="13"/>
      <c r="R26" s="22"/>
      <c r="S26" s="29" t="s">
        <v>890</v>
      </c>
      <c r="T26" s="30" t="s">
        <v>891</v>
      </c>
    </row>
    <row r="27" spans="1:20" ht="49.5" customHeight="1">
      <c r="A27" s="38">
        <v>22</v>
      </c>
      <c r="B27" s="10" t="s">
        <v>21</v>
      </c>
      <c r="C27" s="10" t="s">
        <v>104</v>
      </c>
      <c r="D27" s="10" t="s">
        <v>591</v>
      </c>
      <c r="E27" s="10" t="s">
        <v>592</v>
      </c>
      <c r="F27" s="98" t="s">
        <v>593</v>
      </c>
      <c r="G27" s="98"/>
      <c r="H27" s="98"/>
      <c r="I27" s="99">
        <v>41554</v>
      </c>
      <c r="J27" s="99"/>
      <c r="K27" s="123">
        <v>1497.18</v>
      </c>
      <c r="L27" s="70"/>
      <c r="M27" s="13"/>
      <c r="N27" s="21"/>
      <c r="O27" s="13"/>
      <c r="P27" s="21"/>
      <c r="Q27" s="13"/>
      <c r="R27" s="22"/>
      <c r="S27" s="13" t="s">
        <v>710</v>
      </c>
      <c r="T27" s="21">
        <v>1439.6</v>
      </c>
    </row>
    <row r="28" spans="1:20" ht="49.5" customHeight="1">
      <c r="A28" s="38">
        <v>23</v>
      </c>
      <c r="B28" s="10" t="s">
        <v>21</v>
      </c>
      <c r="C28" s="10" t="s">
        <v>104</v>
      </c>
      <c r="D28" s="10" t="s">
        <v>594</v>
      </c>
      <c r="E28" s="10" t="s">
        <v>868</v>
      </c>
      <c r="F28" s="98" t="s">
        <v>595</v>
      </c>
      <c r="G28" s="98"/>
      <c r="H28" s="98"/>
      <c r="I28" s="99">
        <v>41555</v>
      </c>
      <c r="J28" s="99"/>
      <c r="K28" s="123">
        <v>7945.23</v>
      </c>
      <c r="L28" s="70"/>
      <c r="M28" s="13" t="s">
        <v>702</v>
      </c>
      <c r="N28" s="21">
        <v>3806.4</v>
      </c>
      <c r="O28" s="13"/>
      <c r="P28" s="21"/>
      <c r="Q28" s="13"/>
      <c r="R28" s="22"/>
      <c r="S28" s="29" t="s">
        <v>847</v>
      </c>
      <c r="T28" s="21">
        <v>4138.83</v>
      </c>
    </row>
    <row r="29" spans="1:20" ht="49.5" customHeight="1">
      <c r="A29" s="38">
        <v>24</v>
      </c>
      <c r="B29" s="10" t="s">
        <v>21</v>
      </c>
      <c r="C29" s="10" t="s">
        <v>104</v>
      </c>
      <c r="D29" s="10" t="s">
        <v>596</v>
      </c>
      <c r="E29" s="10" t="s">
        <v>570</v>
      </c>
      <c r="F29" s="98" t="s">
        <v>597</v>
      </c>
      <c r="G29" s="98"/>
      <c r="H29" s="98"/>
      <c r="I29" s="99">
        <v>41562</v>
      </c>
      <c r="J29" s="99"/>
      <c r="K29" s="123">
        <v>1522.56</v>
      </c>
      <c r="L29" s="70"/>
      <c r="M29" s="13"/>
      <c r="N29" s="21"/>
      <c r="O29" s="13"/>
      <c r="P29" s="21"/>
      <c r="Q29" s="13"/>
      <c r="R29" s="22"/>
      <c r="S29" s="29" t="s">
        <v>603</v>
      </c>
      <c r="T29" s="21">
        <v>1522.56</v>
      </c>
    </row>
    <row r="30" spans="1:20" ht="64.5" customHeight="1">
      <c r="A30" s="38">
        <v>25</v>
      </c>
      <c r="B30" s="10" t="s">
        <v>21</v>
      </c>
      <c r="C30" s="10" t="s">
        <v>104</v>
      </c>
      <c r="D30" s="10" t="s">
        <v>598</v>
      </c>
      <c r="E30" s="10" t="s">
        <v>599</v>
      </c>
      <c r="F30" s="98" t="s">
        <v>600</v>
      </c>
      <c r="G30" s="98"/>
      <c r="H30" s="98"/>
      <c r="I30" s="99">
        <v>41564</v>
      </c>
      <c r="J30" s="99"/>
      <c r="K30" s="123">
        <v>3500</v>
      </c>
      <c r="L30" s="70"/>
      <c r="M30" s="13"/>
      <c r="N30" s="21"/>
      <c r="O30" s="13"/>
      <c r="P30" s="21"/>
      <c r="Q30" s="13"/>
      <c r="R30" s="22"/>
      <c r="S30" s="13" t="s">
        <v>836</v>
      </c>
      <c r="T30" s="21">
        <v>3500</v>
      </c>
    </row>
    <row r="31" spans="1:20" ht="49.5" customHeight="1">
      <c r="A31" s="38">
        <v>26</v>
      </c>
      <c r="B31" s="10" t="s">
        <v>21</v>
      </c>
      <c r="C31" s="10" t="s">
        <v>104</v>
      </c>
      <c r="D31" s="10" t="s">
        <v>606</v>
      </c>
      <c r="E31" s="10" t="s">
        <v>607</v>
      </c>
      <c r="F31" s="98" t="s">
        <v>608</v>
      </c>
      <c r="G31" s="98"/>
      <c r="H31" s="98"/>
      <c r="I31" s="99">
        <v>41576</v>
      </c>
      <c r="J31" s="99"/>
      <c r="K31" s="123">
        <v>1119.96</v>
      </c>
      <c r="L31" s="70"/>
      <c r="M31" s="13"/>
      <c r="N31" s="21"/>
      <c r="O31" s="13"/>
      <c r="P31" s="21"/>
      <c r="Q31" s="13"/>
      <c r="R31" s="22"/>
      <c r="S31" s="13" t="s">
        <v>775</v>
      </c>
      <c r="T31" s="21">
        <v>1119.96</v>
      </c>
    </row>
    <row r="32" spans="1:20" ht="49.5" customHeight="1">
      <c r="A32" s="3">
        <v>27</v>
      </c>
      <c r="B32" s="10" t="s">
        <v>21</v>
      </c>
      <c r="C32" s="10" t="s">
        <v>104</v>
      </c>
      <c r="D32" s="10" t="s">
        <v>609</v>
      </c>
      <c r="E32" s="10" t="s">
        <v>607</v>
      </c>
      <c r="F32" s="98" t="s">
        <v>610</v>
      </c>
      <c r="G32" s="98"/>
      <c r="H32" s="98"/>
      <c r="I32" s="99">
        <v>41603</v>
      </c>
      <c r="J32" s="99"/>
      <c r="K32" s="123">
        <v>591.09</v>
      </c>
      <c r="L32" s="70"/>
      <c r="M32" s="13"/>
      <c r="N32" s="21"/>
      <c r="O32" s="13"/>
      <c r="P32" s="21"/>
      <c r="Q32" s="13"/>
      <c r="R32" s="22"/>
      <c r="S32" s="13"/>
      <c r="T32" s="21"/>
    </row>
    <row r="33" spans="1:20" ht="85.5" customHeight="1">
      <c r="A33" s="38">
        <v>28</v>
      </c>
      <c r="B33" s="10" t="s">
        <v>21</v>
      </c>
      <c r="C33" s="10" t="s">
        <v>104</v>
      </c>
      <c r="D33" s="10" t="s">
        <v>611</v>
      </c>
      <c r="E33" s="10" t="s">
        <v>612</v>
      </c>
      <c r="F33" s="98" t="s">
        <v>630</v>
      </c>
      <c r="G33" s="98"/>
      <c r="H33" s="98"/>
      <c r="I33" s="99">
        <v>41604</v>
      </c>
      <c r="J33" s="99"/>
      <c r="K33" s="123">
        <v>10657.92</v>
      </c>
      <c r="L33" s="70"/>
      <c r="M33" s="13"/>
      <c r="N33" s="21"/>
      <c r="O33" s="13"/>
      <c r="P33" s="21"/>
      <c r="Q33" s="13"/>
      <c r="R33" s="22"/>
      <c r="S33" s="29" t="s">
        <v>857</v>
      </c>
      <c r="T33" s="21">
        <v>10657.92</v>
      </c>
    </row>
    <row r="34" spans="1:20" ht="50.25" customHeight="1">
      <c r="A34" s="38">
        <v>29</v>
      </c>
      <c r="B34" s="10" t="s">
        <v>21</v>
      </c>
      <c r="C34" s="10" t="s">
        <v>104</v>
      </c>
      <c r="D34" s="10" t="s">
        <v>613</v>
      </c>
      <c r="E34" s="10" t="s">
        <v>614</v>
      </c>
      <c r="F34" s="98" t="s">
        <v>615</v>
      </c>
      <c r="G34" s="98"/>
      <c r="H34" s="98"/>
      <c r="I34" s="99">
        <v>41606</v>
      </c>
      <c r="J34" s="99"/>
      <c r="K34" s="123">
        <v>1903.2</v>
      </c>
      <c r="L34" s="70"/>
      <c r="M34" s="13"/>
      <c r="N34" s="21"/>
      <c r="O34" s="13"/>
      <c r="P34" s="21"/>
      <c r="Q34" s="13"/>
      <c r="R34" s="22"/>
      <c r="S34" s="29" t="s">
        <v>1020</v>
      </c>
      <c r="T34" s="21">
        <v>1903.2</v>
      </c>
    </row>
    <row r="35" spans="1:20" ht="81" customHeight="1">
      <c r="A35" s="38">
        <v>30</v>
      </c>
      <c r="B35" s="10" t="s">
        <v>21</v>
      </c>
      <c r="C35" s="10" t="s">
        <v>104</v>
      </c>
      <c r="D35" s="10" t="s">
        <v>616</v>
      </c>
      <c r="E35" s="10" t="s">
        <v>617</v>
      </c>
      <c r="F35" s="98" t="s">
        <v>619</v>
      </c>
      <c r="G35" s="98"/>
      <c r="H35" s="98"/>
      <c r="I35" s="99">
        <v>41606</v>
      </c>
      <c r="J35" s="99"/>
      <c r="K35" s="123">
        <v>2541.26</v>
      </c>
      <c r="L35" s="70"/>
      <c r="M35" s="13"/>
      <c r="N35" s="21"/>
      <c r="O35" s="13"/>
      <c r="P35" s="21"/>
      <c r="Q35" s="13"/>
      <c r="R35" s="22"/>
      <c r="S35" s="29" t="s">
        <v>1013</v>
      </c>
      <c r="T35" s="21">
        <v>2541.26</v>
      </c>
    </row>
    <row r="36" spans="1:20" ht="84.75" customHeight="1">
      <c r="A36" s="3">
        <v>31</v>
      </c>
      <c r="B36" s="10" t="s">
        <v>21</v>
      </c>
      <c r="C36" s="10" t="s">
        <v>104</v>
      </c>
      <c r="D36" s="10" t="s">
        <v>618</v>
      </c>
      <c r="E36" s="10" t="s">
        <v>32</v>
      </c>
      <c r="F36" s="98" t="s">
        <v>631</v>
      </c>
      <c r="G36" s="98"/>
      <c r="H36" s="98"/>
      <c r="I36" s="99">
        <v>41611</v>
      </c>
      <c r="J36" s="99"/>
      <c r="K36" s="123">
        <v>11821.8</v>
      </c>
      <c r="L36" s="70"/>
      <c r="M36" s="29" t="s">
        <v>1099</v>
      </c>
      <c r="N36" s="21">
        <v>4440.8</v>
      </c>
      <c r="O36" s="13"/>
      <c r="P36" s="21"/>
      <c r="Q36" s="13"/>
      <c r="R36" s="22"/>
      <c r="S36" s="13"/>
      <c r="T36" s="21"/>
    </row>
    <row r="37" spans="1:20" ht="72" customHeight="1">
      <c r="A37" s="38">
        <v>32</v>
      </c>
      <c r="B37" s="10" t="s">
        <v>21</v>
      </c>
      <c r="C37" s="10" t="s">
        <v>104</v>
      </c>
      <c r="D37" s="10" t="s">
        <v>620</v>
      </c>
      <c r="E37" s="10" t="s">
        <v>621</v>
      </c>
      <c r="F37" s="98" t="s">
        <v>629</v>
      </c>
      <c r="G37" s="98"/>
      <c r="H37" s="98"/>
      <c r="I37" s="99">
        <v>41611</v>
      </c>
      <c r="J37" s="99"/>
      <c r="K37" s="123">
        <v>2854.8</v>
      </c>
      <c r="L37" s="70"/>
      <c r="M37" s="13"/>
      <c r="N37" s="21"/>
      <c r="O37" s="13"/>
      <c r="P37" s="21"/>
      <c r="Q37" s="13"/>
      <c r="R37" s="22"/>
      <c r="S37" s="13" t="s">
        <v>834</v>
      </c>
      <c r="T37" s="21">
        <v>2854.8</v>
      </c>
    </row>
    <row r="38" spans="1:20" ht="52.5" customHeight="1">
      <c r="A38" s="38">
        <v>33</v>
      </c>
      <c r="B38" s="10" t="s">
        <v>21</v>
      </c>
      <c r="C38" s="10" t="s">
        <v>104</v>
      </c>
      <c r="D38" s="10" t="s">
        <v>622</v>
      </c>
      <c r="E38" s="10" t="s">
        <v>623</v>
      </c>
      <c r="F38" s="98" t="s">
        <v>624</v>
      </c>
      <c r="G38" s="98"/>
      <c r="H38" s="98"/>
      <c r="I38" s="99">
        <v>41618</v>
      </c>
      <c r="J38" s="99"/>
      <c r="K38" s="123">
        <v>1395.68</v>
      </c>
      <c r="L38" s="70"/>
      <c r="M38" s="13"/>
      <c r="N38" s="21"/>
      <c r="O38" s="13"/>
      <c r="P38" s="21"/>
      <c r="Q38" s="13"/>
      <c r="R38" s="22"/>
      <c r="S38" s="13" t="s">
        <v>641</v>
      </c>
      <c r="T38" s="21">
        <v>1395.68</v>
      </c>
    </row>
    <row r="39" spans="1:20" ht="66.75" customHeight="1">
      <c r="A39" s="38">
        <v>34</v>
      </c>
      <c r="B39" s="10" t="s">
        <v>21</v>
      </c>
      <c r="C39" s="10" t="s">
        <v>104</v>
      </c>
      <c r="D39" s="10" t="s">
        <v>625</v>
      </c>
      <c r="E39" s="10" t="s">
        <v>632</v>
      </c>
      <c r="F39" s="98" t="s">
        <v>626</v>
      </c>
      <c r="G39" s="98"/>
      <c r="H39" s="98"/>
      <c r="I39" s="99">
        <v>41618</v>
      </c>
      <c r="J39" s="99"/>
      <c r="K39" s="123">
        <v>761.28</v>
      </c>
      <c r="L39" s="70"/>
      <c r="M39" s="13"/>
      <c r="N39" s="21"/>
      <c r="O39" s="13"/>
      <c r="P39" s="21"/>
      <c r="Q39" s="13"/>
      <c r="R39" s="22"/>
      <c r="S39" s="13" t="s">
        <v>640</v>
      </c>
      <c r="T39" s="21">
        <v>761.28</v>
      </c>
    </row>
    <row r="40" spans="1:20" ht="61.5" customHeight="1">
      <c r="A40" s="38">
        <v>35</v>
      </c>
      <c r="B40" s="10" t="s">
        <v>21</v>
      </c>
      <c r="C40" s="10" t="s">
        <v>104</v>
      </c>
      <c r="D40" s="10" t="s">
        <v>627</v>
      </c>
      <c r="E40" s="10" t="s">
        <v>8</v>
      </c>
      <c r="F40" s="98" t="s">
        <v>628</v>
      </c>
      <c r="G40" s="98"/>
      <c r="H40" s="98"/>
      <c r="I40" s="99">
        <v>41624</v>
      </c>
      <c r="J40" s="99"/>
      <c r="K40" s="123">
        <v>3172</v>
      </c>
      <c r="L40" s="70"/>
      <c r="M40" s="13"/>
      <c r="N40" s="21"/>
      <c r="O40" s="13"/>
      <c r="P40" s="21"/>
      <c r="Q40" s="13"/>
      <c r="R40" s="22"/>
      <c r="S40" s="13" t="s">
        <v>713</v>
      </c>
      <c r="T40" s="21">
        <v>3172</v>
      </c>
    </row>
    <row r="41" spans="1:20" ht="50.25" customHeight="1">
      <c r="A41" s="38">
        <v>36</v>
      </c>
      <c r="B41" s="10" t="s">
        <v>21</v>
      </c>
      <c r="C41" s="10" t="s">
        <v>104</v>
      </c>
      <c r="D41" s="10" t="s">
        <v>635</v>
      </c>
      <c r="E41" s="10" t="s">
        <v>567</v>
      </c>
      <c r="F41" s="98" t="s">
        <v>636</v>
      </c>
      <c r="G41" s="98"/>
      <c r="H41" s="98"/>
      <c r="I41" s="99">
        <v>41473</v>
      </c>
      <c r="J41" s="99"/>
      <c r="K41" s="123">
        <v>692.12</v>
      </c>
      <c r="L41" s="70"/>
      <c r="M41" s="13"/>
      <c r="N41" s="21"/>
      <c r="O41" s="13"/>
      <c r="P41" s="21"/>
      <c r="Q41" s="13"/>
      <c r="R41" s="22"/>
      <c r="S41" s="29" t="s">
        <v>658</v>
      </c>
      <c r="T41" s="21">
        <v>671</v>
      </c>
    </row>
  </sheetData>
  <sheetProtection/>
  <mergeCells count="120">
    <mergeCell ref="F32:H32"/>
    <mergeCell ref="I32:J32"/>
    <mergeCell ref="K32:L32"/>
    <mergeCell ref="F30:H30"/>
    <mergeCell ref="I30:J30"/>
    <mergeCell ref="K30:L30"/>
    <mergeCell ref="F31:H31"/>
    <mergeCell ref="I31:J31"/>
    <mergeCell ref="K31:L31"/>
    <mergeCell ref="F26:H26"/>
    <mergeCell ref="I26:J26"/>
    <mergeCell ref="K26:L26"/>
    <mergeCell ref="F24:H24"/>
    <mergeCell ref="I24:J24"/>
    <mergeCell ref="K24:L24"/>
    <mergeCell ref="F25:H25"/>
    <mergeCell ref="I25:J25"/>
    <mergeCell ref="K25:L25"/>
    <mergeCell ref="F7:H7"/>
    <mergeCell ref="I7:J7"/>
    <mergeCell ref="K7:L7"/>
    <mergeCell ref="B1:T1"/>
    <mergeCell ref="B2:T2"/>
    <mergeCell ref="B4:B5"/>
    <mergeCell ref="C4:D4"/>
    <mergeCell ref="E4:E5"/>
    <mergeCell ref="F4:H5"/>
    <mergeCell ref="I4:J5"/>
    <mergeCell ref="Q4:R4"/>
    <mergeCell ref="S4:T4"/>
    <mergeCell ref="F6:H6"/>
    <mergeCell ref="I6:J6"/>
    <mergeCell ref="K6:L6"/>
    <mergeCell ref="K4:L5"/>
    <mergeCell ref="M4:N4"/>
    <mergeCell ref="O4:P4"/>
    <mergeCell ref="F8:H8"/>
    <mergeCell ref="I8:J8"/>
    <mergeCell ref="K8:L8"/>
    <mergeCell ref="F9:H9"/>
    <mergeCell ref="I9:J9"/>
    <mergeCell ref="K9:L9"/>
    <mergeCell ref="F10:H10"/>
    <mergeCell ref="I10:J10"/>
    <mergeCell ref="K10:L10"/>
    <mergeCell ref="F11:H11"/>
    <mergeCell ref="I11:J11"/>
    <mergeCell ref="K11:L11"/>
    <mergeCell ref="F12:H12"/>
    <mergeCell ref="I12:J12"/>
    <mergeCell ref="K12:L12"/>
    <mergeCell ref="F13:H13"/>
    <mergeCell ref="I13:J13"/>
    <mergeCell ref="K13:L13"/>
    <mergeCell ref="F14:H14"/>
    <mergeCell ref="I14:J14"/>
    <mergeCell ref="K14:L14"/>
    <mergeCell ref="F15:H15"/>
    <mergeCell ref="I15:J15"/>
    <mergeCell ref="K15:L15"/>
    <mergeCell ref="F16:H16"/>
    <mergeCell ref="I16:J16"/>
    <mergeCell ref="K16:L16"/>
    <mergeCell ref="F17:H17"/>
    <mergeCell ref="I17:J17"/>
    <mergeCell ref="K17:L17"/>
    <mergeCell ref="F18:H18"/>
    <mergeCell ref="I18:J18"/>
    <mergeCell ref="K18:L18"/>
    <mergeCell ref="F19:H19"/>
    <mergeCell ref="I19:J19"/>
    <mergeCell ref="K19:L19"/>
    <mergeCell ref="F20:H20"/>
    <mergeCell ref="I20:J20"/>
    <mergeCell ref="K20:L20"/>
    <mergeCell ref="F21:H21"/>
    <mergeCell ref="I21:J21"/>
    <mergeCell ref="K21:L21"/>
    <mergeCell ref="F22:H22"/>
    <mergeCell ref="I22:J22"/>
    <mergeCell ref="K22:L22"/>
    <mergeCell ref="F23:H23"/>
    <mergeCell ref="I23:J23"/>
    <mergeCell ref="K23:L23"/>
    <mergeCell ref="F29:H29"/>
    <mergeCell ref="I29:J29"/>
    <mergeCell ref="K29:L29"/>
    <mergeCell ref="F27:H27"/>
    <mergeCell ref="I27:J27"/>
    <mergeCell ref="K27:L27"/>
    <mergeCell ref="F28:H28"/>
    <mergeCell ref="I28:J28"/>
    <mergeCell ref="K28:L28"/>
    <mergeCell ref="F33:H33"/>
    <mergeCell ref="I33:J33"/>
    <mergeCell ref="K33:L33"/>
    <mergeCell ref="F34:H34"/>
    <mergeCell ref="I34:J34"/>
    <mergeCell ref="K34:L34"/>
    <mergeCell ref="F35:H35"/>
    <mergeCell ref="I35:J35"/>
    <mergeCell ref="K35:L35"/>
    <mergeCell ref="F36:H36"/>
    <mergeCell ref="I36:J36"/>
    <mergeCell ref="K36:L36"/>
    <mergeCell ref="F37:H37"/>
    <mergeCell ref="I37:J37"/>
    <mergeCell ref="K37:L37"/>
    <mergeCell ref="F38:H38"/>
    <mergeCell ref="I38:J38"/>
    <mergeCell ref="K38:L38"/>
    <mergeCell ref="F41:H41"/>
    <mergeCell ref="I41:J41"/>
    <mergeCell ref="K41:L41"/>
    <mergeCell ref="F39:H39"/>
    <mergeCell ref="I39:J39"/>
    <mergeCell ref="K39:L39"/>
    <mergeCell ref="F40:H40"/>
    <mergeCell ref="I40:J40"/>
    <mergeCell ref="K40:L40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2"/>
  <sheetViews>
    <sheetView zoomScale="110" zoomScaleNormal="110" zoomScalePageLayoutView="0" workbookViewId="0" topLeftCell="A22">
      <selection activeCell="E26" sqref="E26"/>
    </sheetView>
  </sheetViews>
  <sheetFormatPr defaultColWidth="9.140625" defaultRowHeight="12.75"/>
  <cols>
    <col min="1" max="1" width="7.140625" style="0" customWidth="1"/>
    <col min="5" max="5" width="12.28125" style="0" customWidth="1"/>
    <col min="6" max="8" width="9.140625" style="43" customWidth="1"/>
    <col min="13" max="13" width="9.57421875" style="0" customWidth="1"/>
    <col min="14" max="14" width="9.7109375" style="0" bestFit="1" customWidth="1"/>
    <col min="15" max="15" width="9.8515625" style="0" customWidth="1"/>
    <col min="17" max="17" width="9.8515625" style="0" customWidth="1"/>
    <col min="19" max="19" width="9.57421875" style="0" customWidth="1"/>
  </cols>
  <sheetData>
    <row r="1" spans="2:20" ht="18" thickBot="1">
      <c r="B1" s="75" t="s">
        <v>55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7"/>
    </row>
    <row r="2" spans="2:20" ht="15.75" thickBot="1">
      <c r="B2" s="85" t="s">
        <v>637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7"/>
    </row>
    <row r="3" ht="13.5" thickBot="1"/>
    <row r="4" spans="2:20" ht="13.5" thickBot="1">
      <c r="B4" s="90" t="s">
        <v>54</v>
      </c>
      <c r="C4" s="78" t="s">
        <v>53</v>
      </c>
      <c r="D4" s="79"/>
      <c r="E4" s="88" t="s">
        <v>52</v>
      </c>
      <c r="F4" s="92" t="s">
        <v>51</v>
      </c>
      <c r="G4" s="93"/>
      <c r="H4" s="94"/>
      <c r="I4" s="92" t="s">
        <v>50</v>
      </c>
      <c r="J4" s="94"/>
      <c r="K4" s="92" t="s">
        <v>49</v>
      </c>
      <c r="L4" s="94"/>
      <c r="M4" s="78" t="s">
        <v>48</v>
      </c>
      <c r="N4" s="79"/>
      <c r="O4" s="78" t="s">
        <v>47</v>
      </c>
      <c r="P4" s="79"/>
      <c r="Q4" s="78" t="s">
        <v>46</v>
      </c>
      <c r="R4" s="79"/>
      <c r="S4" s="78" t="s">
        <v>45</v>
      </c>
      <c r="T4" s="79"/>
    </row>
    <row r="5" spans="2:20" ht="12.75">
      <c r="B5" s="112"/>
      <c r="C5" s="9" t="s">
        <v>43</v>
      </c>
      <c r="D5" s="9" t="s">
        <v>44</v>
      </c>
      <c r="E5" s="100"/>
      <c r="F5" s="101"/>
      <c r="G5" s="102"/>
      <c r="H5" s="103"/>
      <c r="I5" s="101"/>
      <c r="J5" s="103"/>
      <c r="K5" s="101"/>
      <c r="L5" s="103"/>
      <c r="M5" s="9" t="s">
        <v>43</v>
      </c>
      <c r="N5" s="9" t="s">
        <v>42</v>
      </c>
      <c r="O5" s="9" t="s">
        <v>43</v>
      </c>
      <c r="P5" s="9" t="s">
        <v>42</v>
      </c>
      <c r="Q5" s="9" t="s">
        <v>43</v>
      </c>
      <c r="R5" s="9" t="s">
        <v>42</v>
      </c>
      <c r="S5" s="9" t="s">
        <v>43</v>
      </c>
      <c r="T5" s="39" t="s">
        <v>42</v>
      </c>
    </row>
    <row r="6" spans="1:20" ht="58.5" customHeight="1">
      <c r="A6" s="38">
        <v>1</v>
      </c>
      <c r="B6" s="10" t="s">
        <v>21</v>
      </c>
      <c r="C6" s="10" t="s">
        <v>104</v>
      </c>
      <c r="D6" s="10" t="s">
        <v>644</v>
      </c>
      <c r="E6" s="10" t="s">
        <v>645</v>
      </c>
      <c r="F6" s="133" t="s">
        <v>646</v>
      </c>
      <c r="G6" s="134"/>
      <c r="H6" s="135"/>
      <c r="I6" s="99">
        <v>41659</v>
      </c>
      <c r="J6" s="99"/>
      <c r="K6" s="123">
        <v>10090.08</v>
      </c>
      <c r="L6" s="70"/>
      <c r="M6" s="29" t="s">
        <v>904</v>
      </c>
      <c r="N6" s="21">
        <v>3363.36</v>
      </c>
      <c r="O6" s="29" t="s">
        <v>903</v>
      </c>
      <c r="P6" s="21">
        <v>3363.36</v>
      </c>
      <c r="Q6" s="13"/>
      <c r="R6" s="22"/>
      <c r="S6" s="29" t="s">
        <v>999</v>
      </c>
      <c r="T6" s="35">
        <v>3363.36</v>
      </c>
    </row>
    <row r="7" spans="1:20" ht="63.75" customHeight="1">
      <c r="A7" s="38">
        <v>2</v>
      </c>
      <c r="B7" s="10" t="s">
        <v>21</v>
      </c>
      <c r="C7" s="10" t="s">
        <v>104</v>
      </c>
      <c r="D7" s="10" t="s">
        <v>661</v>
      </c>
      <c r="E7" s="10" t="s">
        <v>560</v>
      </c>
      <c r="F7" s="131" t="s">
        <v>663</v>
      </c>
      <c r="G7" s="132"/>
      <c r="H7" s="132"/>
      <c r="I7" s="99">
        <v>41677</v>
      </c>
      <c r="J7" s="99"/>
      <c r="K7" s="123">
        <v>1046.42</v>
      </c>
      <c r="L7" s="70"/>
      <c r="M7" s="11"/>
      <c r="N7" s="21"/>
      <c r="O7" s="13"/>
      <c r="P7" s="21"/>
      <c r="Q7" s="13"/>
      <c r="R7" s="22"/>
      <c r="S7" s="29" t="s">
        <v>664</v>
      </c>
      <c r="T7" s="21">
        <v>888.16</v>
      </c>
    </row>
    <row r="8" spans="1:20" ht="63.75" customHeight="1">
      <c r="A8" s="38">
        <v>3</v>
      </c>
      <c r="B8" s="10" t="s">
        <v>21</v>
      </c>
      <c r="C8" s="10" t="s">
        <v>104</v>
      </c>
      <c r="D8" s="10" t="s">
        <v>647</v>
      </c>
      <c r="E8" s="10" t="s">
        <v>35</v>
      </c>
      <c r="F8" s="132" t="s">
        <v>648</v>
      </c>
      <c r="G8" s="132"/>
      <c r="H8" s="132"/>
      <c r="I8" s="99">
        <v>41689</v>
      </c>
      <c r="J8" s="99"/>
      <c r="K8" s="123">
        <v>2537.6</v>
      </c>
      <c r="L8" s="70"/>
      <c r="M8" s="11"/>
      <c r="N8" s="21"/>
      <c r="O8" s="13"/>
      <c r="P8" s="21"/>
      <c r="Q8" s="13"/>
      <c r="R8" s="22"/>
      <c r="S8" s="29" t="s">
        <v>908</v>
      </c>
      <c r="T8" s="35">
        <v>2080</v>
      </c>
    </row>
    <row r="9" spans="1:20" ht="54.75" customHeight="1">
      <c r="A9" s="38">
        <v>4</v>
      </c>
      <c r="B9" s="10" t="s">
        <v>21</v>
      </c>
      <c r="C9" s="10" t="s">
        <v>104</v>
      </c>
      <c r="D9" s="10" t="s">
        <v>649</v>
      </c>
      <c r="E9" s="10" t="s">
        <v>650</v>
      </c>
      <c r="F9" s="120" t="s">
        <v>651</v>
      </c>
      <c r="G9" s="121"/>
      <c r="H9" s="122"/>
      <c r="I9" s="99">
        <v>41696</v>
      </c>
      <c r="J9" s="99"/>
      <c r="K9" s="123">
        <v>3660</v>
      </c>
      <c r="L9" s="70"/>
      <c r="M9" s="11"/>
      <c r="N9" s="21"/>
      <c r="O9" s="13"/>
      <c r="P9" s="21"/>
      <c r="Q9" s="13"/>
      <c r="R9" s="22"/>
      <c r="S9" s="29" t="s">
        <v>666</v>
      </c>
      <c r="T9" s="35">
        <v>3660</v>
      </c>
    </row>
    <row r="10" spans="1:20" ht="78" customHeight="1">
      <c r="A10" s="38">
        <v>5</v>
      </c>
      <c r="B10" s="10" t="s">
        <v>21</v>
      </c>
      <c r="C10" s="10" t="s">
        <v>104</v>
      </c>
      <c r="D10" s="10" t="s">
        <v>652</v>
      </c>
      <c r="E10" s="10" t="s">
        <v>653</v>
      </c>
      <c r="F10" s="131" t="s">
        <v>667</v>
      </c>
      <c r="G10" s="132"/>
      <c r="H10" s="132"/>
      <c r="I10" s="99">
        <v>41723</v>
      </c>
      <c r="J10" s="99"/>
      <c r="K10" s="123">
        <v>6978.4</v>
      </c>
      <c r="L10" s="70"/>
      <c r="M10" s="29" t="s">
        <v>665</v>
      </c>
      <c r="N10" s="21">
        <v>4187.04</v>
      </c>
      <c r="O10" s="29" t="s">
        <v>1106</v>
      </c>
      <c r="P10" s="21">
        <v>921.36</v>
      </c>
      <c r="Q10" s="13"/>
      <c r="R10" s="22"/>
      <c r="S10" s="13"/>
      <c r="T10" s="35"/>
    </row>
    <row r="11" spans="1:20" ht="57.75" customHeight="1">
      <c r="A11" s="38">
        <v>6</v>
      </c>
      <c r="B11" s="10" t="s">
        <v>21</v>
      </c>
      <c r="C11" s="10" t="s">
        <v>104</v>
      </c>
      <c r="D11" s="10" t="s">
        <v>654</v>
      </c>
      <c r="E11" s="10" t="s">
        <v>655</v>
      </c>
      <c r="F11" s="131" t="s">
        <v>656</v>
      </c>
      <c r="G11" s="132"/>
      <c r="H11" s="132"/>
      <c r="I11" s="99">
        <v>41758</v>
      </c>
      <c r="J11" s="99"/>
      <c r="K11" s="123">
        <v>609.2</v>
      </c>
      <c r="L11" s="70"/>
      <c r="M11" s="11"/>
      <c r="N11" s="21"/>
      <c r="O11" s="13"/>
      <c r="P11" s="21"/>
      <c r="Q11" s="13"/>
      <c r="R11" s="22"/>
      <c r="S11" s="13" t="s">
        <v>670</v>
      </c>
      <c r="T11" s="21" t="s">
        <v>671</v>
      </c>
    </row>
    <row r="12" spans="1:20" ht="68.25" customHeight="1">
      <c r="A12" s="38">
        <v>7</v>
      </c>
      <c r="B12" s="10" t="s">
        <v>21</v>
      </c>
      <c r="C12" s="10" t="s">
        <v>104</v>
      </c>
      <c r="D12" s="10" t="s">
        <v>672</v>
      </c>
      <c r="E12" s="10" t="s">
        <v>673</v>
      </c>
      <c r="F12" s="132" t="s">
        <v>674</v>
      </c>
      <c r="G12" s="132"/>
      <c r="H12" s="132"/>
      <c r="I12" s="99">
        <v>41823</v>
      </c>
      <c r="J12" s="99"/>
      <c r="K12" s="123">
        <v>2013.44</v>
      </c>
      <c r="L12" s="70"/>
      <c r="M12" s="11"/>
      <c r="N12" s="21"/>
      <c r="O12" s="13"/>
      <c r="P12" s="21"/>
      <c r="Q12" s="13"/>
      <c r="R12" s="22"/>
      <c r="S12" s="13" t="s">
        <v>701</v>
      </c>
      <c r="T12" s="21">
        <v>2013.43</v>
      </c>
    </row>
    <row r="13" spans="1:20" ht="42.75" customHeight="1">
      <c r="A13" s="38">
        <v>8</v>
      </c>
      <c r="B13" s="10" t="s">
        <v>21</v>
      </c>
      <c r="C13" s="10" t="s">
        <v>104</v>
      </c>
      <c r="D13" s="10" t="s">
        <v>675</v>
      </c>
      <c r="E13" s="10" t="s">
        <v>650</v>
      </c>
      <c r="F13" s="132" t="s">
        <v>676</v>
      </c>
      <c r="G13" s="132"/>
      <c r="H13" s="132"/>
      <c r="I13" s="99">
        <v>41827</v>
      </c>
      <c r="J13" s="99"/>
      <c r="K13" s="123">
        <v>1522.56</v>
      </c>
      <c r="L13" s="70"/>
      <c r="M13" s="11"/>
      <c r="N13" s="21"/>
      <c r="O13" s="13"/>
      <c r="P13" s="21"/>
      <c r="Q13" s="13"/>
      <c r="R13" s="22"/>
      <c r="S13" s="13" t="s">
        <v>742</v>
      </c>
      <c r="T13" s="21">
        <v>1464</v>
      </c>
    </row>
    <row r="14" spans="1:20" ht="62.25" customHeight="1">
      <c r="A14" s="38">
        <v>9</v>
      </c>
      <c r="B14" s="10" t="s">
        <v>21</v>
      </c>
      <c r="C14" s="10" t="s">
        <v>104</v>
      </c>
      <c r="D14" s="10" t="s">
        <v>677</v>
      </c>
      <c r="E14" s="10" t="s">
        <v>650</v>
      </c>
      <c r="F14" s="132" t="s">
        <v>678</v>
      </c>
      <c r="G14" s="132"/>
      <c r="H14" s="132"/>
      <c r="I14" s="99">
        <v>41829</v>
      </c>
      <c r="J14" s="99"/>
      <c r="K14" s="123">
        <v>888.16</v>
      </c>
      <c r="L14" s="70"/>
      <c r="M14" s="11"/>
      <c r="N14" s="21"/>
      <c r="O14" s="13"/>
      <c r="P14" s="21"/>
      <c r="Q14" s="13"/>
      <c r="R14" s="22"/>
      <c r="S14" s="29" t="s">
        <v>944</v>
      </c>
      <c r="T14" s="21">
        <v>854</v>
      </c>
    </row>
    <row r="15" spans="1:20" ht="83.25" customHeight="1">
      <c r="A15" s="38">
        <v>10</v>
      </c>
      <c r="B15" s="10" t="s">
        <v>21</v>
      </c>
      <c r="C15" s="10" t="s">
        <v>104</v>
      </c>
      <c r="D15" s="10" t="s">
        <v>679</v>
      </c>
      <c r="E15" s="10" t="s">
        <v>560</v>
      </c>
      <c r="F15" s="132" t="s">
        <v>680</v>
      </c>
      <c r="G15" s="132"/>
      <c r="H15" s="132"/>
      <c r="I15" s="99">
        <v>41855</v>
      </c>
      <c r="J15" s="99"/>
      <c r="K15" s="123">
        <v>570.96</v>
      </c>
      <c r="L15" s="70"/>
      <c r="M15" s="11"/>
      <c r="N15" s="21"/>
      <c r="O15" s="13"/>
      <c r="P15" s="21"/>
      <c r="Q15" s="13"/>
      <c r="R15" s="22"/>
      <c r="S15" s="13" t="s">
        <v>705</v>
      </c>
      <c r="T15" s="21">
        <v>570.96</v>
      </c>
    </row>
    <row r="16" spans="1:20" ht="84" customHeight="1">
      <c r="A16" s="38">
        <v>11</v>
      </c>
      <c r="B16" s="10" t="s">
        <v>21</v>
      </c>
      <c r="C16" s="10" t="s">
        <v>104</v>
      </c>
      <c r="D16" s="10" t="s">
        <v>681</v>
      </c>
      <c r="E16" s="10" t="s">
        <v>334</v>
      </c>
      <c r="F16" s="132" t="s">
        <v>682</v>
      </c>
      <c r="G16" s="132"/>
      <c r="H16" s="132"/>
      <c r="I16" s="99">
        <v>41856</v>
      </c>
      <c r="J16" s="99"/>
      <c r="K16" s="123">
        <v>9516</v>
      </c>
      <c r="L16" s="70"/>
      <c r="M16" s="11"/>
      <c r="N16" s="21"/>
      <c r="O16" s="13"/>
      <c r="P16" s="21"/>
      <c r="Q16" s="13"/>
      <c r="R16" s="22"/>
      <c r="S16" s="13" t="s">
        <v>687</v>
      </c>
      <c r="T16" s="21">
        <v>9516</v>
      </c>
    </row>
    <row r="17" spans="1:20" ht="58.5" customHeight="1">
      <c r="A17" s="38">
        <v>12</v>
      </c>
      <c r="B17" s="10" t="s">
        <v>21</v>
      </c>
      <c r="C17" s="10" t="s">
        <v>104</v>
      </c>
      <c r="D17" s="10" t="s">
        <v>683</v>
      </c>
      <c r="E17" s="10" t="s">
        <v>650</v>
      </c>
      <c r="F17" s="132" t="s">
        <v>684</v>
      </c>
      <c r="G17" s="132"/>
      <c r="H17" s="132"/>
      <c r="I17" s="99">
        <v>41858</v>
      </c>
      <c r="J17" s="99"/>
      <c r="K17" s="123">
        <v>761.28</v>
      </c>
      <c r="L17" s="70"/>
      <c r="M17" s="11"/>
      <c r="N17" s="21"/>
      <c r="O17" s="13"/>
      <c r="P17" s="21"/>
      <c r="Q17" s="13"/>
      <c r="R17" s="22"/>
      <c r="S17" s="13" t="s">
        <v>741</v>
      </c>
      <c r="T17" s="21">
        <v>732</v>
      </c>
    </row>
    <row r="18" spans="1:20" ht="58.5" customHeight="1">
      <c r="A18" s="38">
        <v>13</v>
      </c>
      <c r="B18" s="10" t="s">
        <v>21</v>
      </c>
      <c r="C18" s="10" t="s">
        <v>104</v>
      </c>
      <c r="D18" s="10" t="s">
        <v>685</v>
      </c>
      <c r="E18" s="10" t="s">
        <v>655</v>
      </c>
      <c r="F18" s="132" t="s">
        <v>686</v>
      </c>
      <c r="G18" s="132"/>
      <c r="H18" s="132"/>
      <c r="I18" s="99">
        <v>41858</v>
      </c>
      <c r="J18" s="99"/>
      <c r="K18" s="123">
        <v>1015.04</v>
      </c>
      <c r="L18" s="70"/>
      <c r="M18" s="11"/>
      <c r="N18" s="21"/>
      <c r="O18" s="13"/>
      <c r="P18" s="21"/>
      <c r="Q18" s="13"/>
      <c r="R18" s="22"/>
      <c r="S18" s="13" t="s">
        <v>703</v>
      </c>
      <c r="T18" s="21">
        <v>1015.04</v>
      </c>
    </row>
    <row r="19" spans="1:20" ht="58.5" customHeight="1">
      <c r="A19" s="38">
        <v>14</v>
      </c>
      <c r="B19" s="10" t="s">
        <v>21</v>
      </c>
      <c r="C19" s="10" t="s">
        <v>104</v>
      </c>
      <c r="D19" s="10" t="s">
        <v>688</v>
      </c>
      <c r="E19" s="10" t="s">
        <v>560</v>
      </c>
      <c r="F19" s="132" t="s">
        <v>689</v>
      </c>
      <c r="G19" s="132"/>
      <c r="H19" s="132"/>
      <c r="I19" s="99">
        <v>41841</v>
      </c>
      <c r="J19" s="99"/>
      <c r="K19" s="123">
        <v>5455.84</v>
      </c>
      <c r="L19" s="70"/>
      <c r="M19" s="11"/>
      <c r="N19" s="21"/>
      <c r="O19" s="13"/>
      <c r="P19" s="21"/>
      <c r="Q19" s="13"/>
      <c r="R19" s="22"/>
      <c r="S19" s="29" t="s">
        <v>845</v>
      </c>
      <c r="T19" s="21">
        <v>5455.84</v>
      </c>
    </row>
    <row r="20" spans="1:20" ht="58.5" customHeight="1">
      <c r="A20" s="38">
        <v>15</v>
      </c>
      <c r="B20" s="10" t="s">
        <v>21</v>
      </c>
      <c r="C20" s="10" t="s">
        <v>104</v>
      </c>
      <c r="D20" s="10" t="s">
        <v>706</v>
      </c>
      <c r="E20" s="10" t="s">
        <v>707</v>
      </c>
      <c r="F20" s="132" t="s">
        <v>708</v>
      </c>
      <c r="G20" s="132"/>
      <c r="H20" s="132"/>
      <c r="I20" s="99">
        <v>41751</v>
      </c>
      <c r="J20" s="99"/>
      <c r="K20" s="123">
        <v>7214.62</v>
      </c>
      <c r="L20" s="70"/>
      <c r="M20" s="11"/>
      <c r="N20" s="21"/>
      <c r="O20" s="13"/>
      <c r="P20" s="21"/>
      <c r="Q20" s="13"/>
      <c r="R20" s="22"/>
      <c r="S20" s="13" t="s">
        <v>709</v>
      </c>
      <c r="T20" s="21">
        <v>6542.66</v>
      </c>
    </row>
    <row r="21" spans="1:20" ht="64.5" customHeight="1">
      <c r="A21" s="38">
        <v>16</v>
      </c>
      <c r="B21" s="10" t="s">
        <v>21</v>
      </c>
      <c r="C21" s="10" t="s">
        <v>104</v>
      </c>
      <c r="D21" s="10" t="s">
        <v>714</v>
      </c>
      <c r="E21" s="10" t="s">
        <v>607</v>
      </c>
      <c r="F21" s="132" t="s">
        <v>715</v>
      </c>
      <c r="G21" s="132"/>
      <c r="H21" s="132"/>
      <c r="I21" s="99">
        <v>41891</v>
      </c>
      <c r="J21" s="99"/>
      <c r="K21" s="123">
        <v>4977.6</v>
      </c>
      <c r="L21" s="70"/>
      <c r="M21" s="11"/>
      <c r="N21" s="21"/>
      <c r="O21" s="13"/>
      <c r="P21" s="21"/>
      <c r="Q21" s="13"/>
      <c r="R21" s="22"/>
      <c r="S21" s="13" t="s">
        <v>716</v>
      </c>
      <c r="T21" s="21">
        <v>4977.6</v>
      </c>
    </row>
    <row r="22" spans="1:20" ht="89.25" customHeight="1">
      <c r="A22" s="38">
        <v>17</v>
      </c>
      <c r="B22" s="10" t="s">
        <v>21</v>
      </c>
      <c r="C22" s="10" t="s">
        <v>104</v>
      </c>
      <c r="D22" s="10" t="s">
        <v>717</v>
      </c>
      <c r="E22" s="10" t="s">
        <v>560</v>
      </c>
      <c r="F22" s="132" t="s">
        <v>736</v>
      </c>
      <c r="G22" s="132"/>
      <c r="H22" s="132"/>
      <c r="I22" s="99">
        <v>41947</v>
      </c>
      <c r="J22" s="99"/>
      <c r="K22" s="123">
        <v>1395.68</v>
      </c>
      <c r="L22" s="70"/>
      <c r="M22" s="11"/>
      <c r="N22" s="21"/>
      <c r="O22" s="13"/>
      <c r="P22" s="21"/>
      <c r="Q22" s="13"/>
      <c r="R22" s="22"/>
      <c r="S22" s="29" t="s">
        <v>892</v>
      </c>
      <c r="T22" s="21">
        <v>1395.68</v>
      </c>
    </row>
    <row r="23" spans="1:20" ht="64.5" customHeight="1">
      <c r="A23" s="41">
        <v>18</v>
      </c>
      <c r="B23" s="10" t="s">
        <v>21</v>
      </c>
      <c r="C23" s="10" t="s">
        <v>104</v>
      </c>
      <c r="D23" s="10" t="s">
        <v>718</v>
      </c>
      <c r="E23" s="10" t="s">
        <v>719</v>
      </c>
      <c r="F23" s="132" t="s">
        <v>769</v>
      </c>
      <c r="G23" s="132"/>
      <c r="H23" s="132"/>
      <c r="I23" s="99">
        <v>41997</v>
      </c>
      <c r="J23" s="99"/>
      <c r="K23" s="123">
        <v>11875.97</v>
      </c>
      <c r="L23" s="70"/>
      <c r="M23" s="29" t="s">
        <v>766</v>
      </c>
      <c r="N23" s="21">
        <v>1776.32</v>
      </c>
      <c r="O23" s="29" t="s">
        <v>901</v>
      </c>
      <c r="P23" s="21">
        <v>2537.6</v>
      </c>
      <c r="Q23" s="29" t="s">
        <v>1098</v>
      </c>
      <c r="R23" s="22">
        <v>1458</v>
      </c>
      <c r="S23" s="13"/>
      <c r="T23" s="21"/>
    </row>
    <row r="24" spans="1:20" ht="78" customHeight="1">
      <c r="A24" s="38">
        <v>19</v>
      </c>
      <c r="B24" s="10" t="s">
        <v>21</v>
      </c>
      <c r="C24" s="10" t="s">
        <v>104</v>
      </c>
      <c r="D24" s="10" t="s">
        <v>720</v>
      </c>
      <c r="E24" s="10" t="s">
        <v>673</v>
      </c>
      <c r="F24" s="132" t="s">
        <v>737</v>
      </c>
      <c r="G24" s="132"/>
      <c r="H24" s="132"/>
      <c r="I24" s="99">
        <v>41997</v>
      </c>
      <c r="J24" s="99"/>
      <c r="K24" s="123">
        <v>9439.87</v>
      </c>
      <c r="L24" s="70"/>
      <c r="M24" s="29" t="s">
        <v>835</v>
      </c>
      <c r="N24" s="21">
        <v>5709.6</v>
      </c>
      <c r="O24" s="13"/>
      <c r="P24" s="21"/>
      <c r="Q24" s="13"/>
      <c r="R24" s="22"/>
      <c r="S24" s="29" t="s">
        <v>949</v>
      </c>
      <c r="T24" s="21">
        <v>3730.27</v>
      </c>
    </row>
    <row r="25" spans="1:20" ht="61.5" customHeight="1">
      <c r="A25" s="38">
        <v>20</v>
      </c>
      <c r="B25" s="10" t="s">
        <v>21</v>
      </c>
      <c r="C25" s="10" t="s">
        <v>104</v>
      </c>
      <c r="D25" s="10" t="s">
        <v>721</v>
      </c>
      <c r="E25" s="10" t="s">
        <v>560</v>
      </c>
      <c r="F25" s="132" t="s">
        <v>722</v>
      </c>
      <c r="G25" s="132"/>
      <c r="H25" s="132"/>
      <c r="I25" s="99">
        <v>42002</v>
      </c>
      <c r="J25" s="99"/>
      <c r="K25" s="123">
        <v>234.72</v>
      </c>
      <c r="L25" s="70"/>
      <c r="M25" s="11"/>
      <c r="N25" s="21"/>
      <c r="O25" s="13"/>
      <c r="P25" s="21"/>
      <c r="Q25" s="13"/>
      <c r="R25" s="22"/>
      <c r="S25" s="13" t="s">
        <v>767</v>
      </c>
      <c r="T25" s="21">
        <v>234.72</v>
      </c>
    </row>
    <row r="26" spans="1:20" ht="99.75" customHeight="1">
      <c r="A26" s="41">
        <v>21</v>
      </c>
      <c r="B26" s="10" t="s">
        <v>21</v>
      </c>
      <c r="C26" s="10" t="s">
        <v>104</v>
      </c>
      <c r="D26" s="10" t="s">
        <v>725</v>
      </c>
      <c r="E26" s="10" t="s">
        <v>726</v>
      </c>
      <c r="F26" s="131" t="s">
        <v>738</v>
      </c>
      <c r="G26" s="132"/>
      <c r="H26" s="132"/>
      <c r="I26" s="99">
        <v>42003</v>
      </c>
      <c r="J26" s="99"/>
      <c r="K26" s="123">
        <v>10856.91</v>
      </c>
      <c r="L26" s="70"/>
      <c r="M26" s="29" t="s">
        <v>1113</v>
      </c>
      <c r="N26" s="21">
        <v>8211.36</v>
      </c>
      <c r="O26" s="13"/>
      <c r="P26" s="21"/>
      <c r="Q26" s="13"/>
      <c r="R26" s="22"/>
      <c r="S26" s="13"/>
      <c r="T26" s="21"/>
    </row>
    <row r="27" spans="1:20" ht="64.5" customHeight="1">
      <c r="A27" s="38">
        <v>22</v>
      </c>
      <c r="B27" s="10" t="s">
        <v>21</v>
      </c>
      <c r="C27" s="10" t="s">
        <v>104</v>
      </c>
      <c r="D27" s="10" t="s">
        <v>731</v>
      </c>
      <c r="E27" s="10" t="s">
        <v>732</v>
      </c>
      <c r="F27" s="131" t="s">
        <v>733</v>
      </c>
      <c r="G27" s="132"/>
      <c r="H27" s="132"/>
      <c r="I27" s="99">
        <v>42004</v>
      </c>
      <c r="J27" s="99"/>
      <c r="K27" s="123">
        <v>4440.8</v>
      </c>
      <c r="L27" s="70"/>
      <c r="M27" s="11"/>
      <c r="N27" s="21"/>
      <c r="O27" s="13"/>
      <c r="P27" s="21"/>
      <c r="Q27" s="13"/>
      <c r="R27" s="22"/>
      <c r="S27" s="13" t="s">
        <v>768</v>
      </c>
      <c r="T27" s="21">
        <v>4440.8</v>
      </c>
    </row>
    <row r="28" spans="1:20" ht="63.75" customHeight="1">
      <c r="A28" s="38">
        <v>23</v>
      </c>
      <c r="B28" s="10" t="s">
        <v>21</v>
      </c>
      <c r="C28" s="10" t="s">
        <v>104</v>
      </c>
      <c r="D28" s="10" t="s">
        <v>734</v>
      </c>
      <c r="E28" s="10" t="s">
        <v>560</v>
      </c>
      <c r="F28" s="131" t="s">
        <v>735</v>
      </c>
      <c r="G28" s="132"/>
      <c r="H28" s="132"/>
      <c r="I28" s="99">
        <v>42004</v>
      </c>
      <c r="J28" s="99"/>
      <c r="K28" s="123">
        <v>532.89</v>
      </c>
      <c r="L28" s="70"/>
      <c r="M28" s="11"/>
      <c r="N28" s="21"/>
      <c r="O28" s="13"/>
      <c r="P28" s="21"/>
      <c r="Q28" s="13"/>
      <c r="R28" s="22"/>
      <c r="S28" s="29" t="s">
        <v>844</v>
      </c>
      <c r="T28" s="21">
        <v>532.89</v>
      </c>
    </row>
    <row r="29" spans="1:20" ht="50.25" customHeight="1">
      <c r="A29" s="38">
        <v>24</v>
      </c>
      <c r="B29" s="10" t="s">
        <v>21</v>
      </c>
      <c r="C29" s="10" t="s">
        <v>104</v>
      </c>
      <c r="D29" s="10" t="s">
        <v>771</v>
      </c>
      <c r="E29" s="10" t="s">
        <v>772</v>
      </c>
      <c r="F29" s="131" t="s">
        <v>773</v>
      </c>
      <c r="G29" s="132"/>
      <c r="H29" s="132"/>
      <c r="I29" s="99">
        <v>41922</v>
      </c>
      <c r="J29" s="99"/>
      <c r="K29" s="123">
        <v>799.1</v>
      </c>
      <c r="L29" s="70"/>
      <c r="M29" s="11"/>
      <c r="N29" s="21"/>
      <c r="O29" s="13"/>
      <c r="P29" s="21"/>
      <c r="Q29" s="13"/>
      <c r="R29" s="22"/>
      <c r="S29" s="13" t="s">
        <v>774</v>
      </c>
      <c r="T29" s="21">
        <v>799.1</v>
      </c>
    </row>
    <row r="30" spans="1:20" ht="69.75" customHeight="1">
      <c r="A30" s="38">
        <v>25</v>
      </c>
      <c r="B30" s="10" t="s">
        <v>21</v>
      </c>
      <c r="C30" s="10" t="s">
        <v>104</v>
      </c>
      <c r="D30" s="10" t="s">
        <v>837</v>
      </c>
      <c r="E30" s="10" t="s">
        <v>707</v>
      </c>
      <c r="F30" s="98" t="s">
        <v>459</v>
      </c>
      <c r="G30" s="98"/>
      <c r="H30" s="98"/>
      <c r="I30" s="99">
        <v>42003</v>
      </c>
      <c r="J30" s="99"/>
      <c r="K30" s="123">
        <v>2954.17</v>
      </c>
      <c r="L30" s="70"/>
      <c r="M30" s="11"/>
      <c r="N30" s="21"/>
      <c r="O30" s="13"/>
      <c r="P30" s="21"/>
      <c r="Q30" s="13"/>
      <c r="R30" s="22"/>
      <c r="S30" s="13" t="s">
        <v>838</v>
      </c>
      <c r="T30" s="21">
        <v>2954.17</v>
      </c>
    </row>
    <row r="31" spans="1:20" ht="81.75" customHeight="1">
      <c r="A31" s="38">
        <v>26</v>
      </c>
      <c r="B31" s="10" t="s">
        <v>21</v>
      </c>
      <c r="C31" s="10" t="s">
        <v>104</v>
      </c>
      <c r="D31" s="10" t="s">
        <v>840</v>
      </c>
      <c r="E31" s="10" t="s">
        <v>841</v>
      </c>
      <c r="F31" s="107" t="s">
        <v>842</v>
      </c>
      <c r="G31" s="98"/>
      <c r="H31" s="98"/>
      <c r="I31" s="99">
        <v>41880</v>
      </c>
      <c r="J31" s="99"/>
      <c r="K31" s="123">
        <v>7320</v>
      </c>
      <c r="L31" s="70"/>
      <c r="M31" s="44" t="s">
        <v>843</v>
      </c>
      <c r="N31" s="21">
        <v>5075.2</v>
      </c>
      <c r="O31" s="13"/>
      <c r="P31" s="21"/>
      <c r="Q31" s="13"/>
      <c r="R31" s="22"/>
      <c r="S31" s="29" t="s">
        <v>950</v>
      </c>
      <c r="T31" s="21">
        <v>2244.8</v>
      </c>
    </row>
    <row r="32" spans="1:20" ht="94.5" customHeight="1">
      <c r="A32" s="41">
        <v>27</v>
      </c>
      <c r="B32" s="10" t="s">
        <v>21</v>
      </c>
      <c r="C32" s="10" t="s">
        <v>104</v>
      </c>
      <c r="D32" s="10" t="s">
        <v>1108</v>
      </c>
      <c r="E32" s="10" t="s">
        <v>35</v>
      </c>
      <c r="F32" s="107" t="s">
        <v>1110</v>
      </c>
      <c r="G32" s="98"/>
      <c r="H32" s="98"/>
      <c r="I32" s="128">
        <v>41995</v>
      </c>
      <c r="J32" s="129"/>
      <c r="K32" s="130">
        <v>10150.4</v>
      </c>
      <c r="L32" s="129"/>
      <c r="M32" s="44" t="s">
        <v>1109</v>
      </c>
      <c r="N32" s="50">
        <v>5075.2</v>
      </c>
      <c r="O32" s="11"/>
      <c r="P32" s="11"/>
      <c r="Q32" s="11"/>
      <c r="R32" s="11"/>
      <c r="S32" s="11"/>
      <c r="T32" s="11"/>
    </row>
  </sheetData>
  <sheetProtection/>
  <mergeCells count="93">
    <mergeCell ref="F16:H16"/>
    <mergeCell ref="I16:J16"/>
    <mergeCell ref="K16:L16"/>
    <mergeCell ref="F17:H17"/>
    <mergeCell ref="I17:J17"/>
    <mergeCell ref="K17:L17"/>
    <mergeCell ref="F14:H14"/>
    <mergeCell ref="I14:J14"/>
    <mergeCell ref="K14:L14"/>
    <mergeCell ref="F15:H15"/>
    <mergeCell ref="I15:J15"/>
    <mergeCell ref="K15:L15"/>
    <mergeCell ref="F12:H12"/>
    <mergeCell ref="I12:J12"/>
    <mergeCell ref="K12:L12"/>
    <mergeCell ref="F13:H13"/>
    <mergeCell ref="I13:J13"/>
    <mergeCell ref="K13:L13"/>
    <mergeCell ref="F10:H10"/>
    <mergeCell ref="I10:J10"/>
    <mergeCell ref="K10:L10"/>
    <mergeCell ref="F11:H11"/>
    <mergeCell ref="I11:J11"/>
    <mergeCell ref="K11:L11"/>
    <mergeCell ref="F8:H8"/>
    <mergeCell ref="I8:J8"/>
    <mergeCell ref="K8:L8"/>
    <mergeCell ref="F9:H9"/>
    <mergeCell ref="I9:J9"/>
    <mergeCell ref="K9:L9"/>
    <mergeCell ref="Q4:R4"/>
    <mergeCell ref="S4:T4"/>
    <mergeCell ref="F6:H6"/>
    <mergeCell ref="I6:J6"/>
    <mergeCell ref="K6:L6"/>
    <mergeCell ref="F7:H7"/>
    <mergeCell ref="I7:J7"/>
    <mergeCell ref="K7:L7"/>
    <mergeCell ref="B1:T1"/>
    <mergeCell ref="B2:T2"/>
    <mergeCell ref="B4:B5"/>
    <mergeCell ref="C4:D4"/>
    <mergeCell ref="E4:E5"/>
    <mergeCell ref="F4:H5"/>
    <mergeCell ref="I4:J5"/>
    <mergeCell ref="K4:L5"/>
    <mergeCell ref="M4:N4"/>
    <mergeCell ref="O4:P4"/>
    <mergeCell ref="F18:H18"/>
    <mergeCell ref="I18:J18"/>
    <mergeCell ref="K18:L18"/>
    <mergeCell ref="F19:H19"/>
    <mergeCell ref="I19:J19"/>
    <mergeCell ref="K19:L19"/>
    <mergeCell ref="F20:H20"/>
    <mergeCell ref="I20:J20"/>
    <mergeCell ref="K20:L20"/>
    <mergeCell ref="F21:H21"/>
    <mergeCell ref="I21:J21"/>
    <mergeCell ref="K21:L21"/>
    <mergeCell ref="F22:H22"/>
    <mergeCell ref="I22:J22"/>
    <mergeCell ref="K22:L22"/>
    <mergeCell ref="F23:H23"/>
    <mergeCell ref="I23:J23"/>
    <mergeCell ref="K23:L23"/>
    <mergeCell ref="F24:H24"/>
    <mergeCell ref="I24:J24"/>
    <mergeCell ref="K24:L24"/>
    <mergeCell ref="F25:H25"/>
    <mergeCell ref="I25:J25"/>
    <mergeCell ref="K25:L25"/>
    <mergeCell ref="F26:H26"/>
    <mergeCell ref="I26:J26"/>
    <mergeCell ref="K26:L26"/>
    <mergeCell ref="F27:H27"/>
    <mergeCell ref="I27:J27"/>
    <mergeCell ref="K27:L27"/>
    <mergeCell ref="F29:H29"/>
    <mergeCell ref="I29:J29"/>
    <mergeCell ref="K29:L29"/>
    <mergeCell ref="F28:H28"/>
    <mergeCell ref="I28:J28"/>
    <mergeCell ref="K28:L28"/>
    <mergeCell ref="F32:H32"/>
    <mergeCell ref="I32:J32"/>
    <mergeCell ref="K32:L32"/>
    <mergeCell ref="F30:H30"/>
    <mergeCell ref="I30:J30"/>
    <mergeCell ref="K30:L30"/>
    <mergeCell ref="F31:H31"/>
    <mergeCell ref="I31:J31"/>
    <mergeCell ref="K31:L31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0"/>
  <sheetViews>
    <sheetView zoomScale="110" zoomScaleNormal="110" zoomScalePageLayoutView="0" workbookViewId="0" topLeftCell="E32">
      <selection activeCell="T35" sqref="T35"/>
    </sheetView>
  </sheetViews>
  <sheetFormatPr defaultColWidth="9.140625" defaultRowHeight="12.75"/>
  <cols>
    <col min="1" max="1" width="7.140625" style="0" customWidth="1"/>
    <col min="4" max="4" width="9.7109375" style="0" customWidth="1"/>
    <col min="5" max="5" width="21.28125" style="0" customWidth="1"/>
    <col min="12" max="12" width="7.28125" style="0" customWidth="1"/>
    <col min="13" max="13" width="9.7109375" style="0" customWidth="1"/>
    <col min="19" max="19" width="9.421875" style="0" customWidth="1"/>
    <col min="20" max="20" width="9.421875" style="0" bestFit="1" customWidth="1"/>
  </cols>
  <sheetData>
    <row r="1" spans="2:20" ht="18" thickBot="1">
      <c r="B1" s="75" t="s">
        <v>55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7"/>
    </row>
    <row r="2" spans="2:20" ht="15.75" thickBot="1">
      <c r="B2" s="85" t="s">
        <v>743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7"/>
    </row>
    <row r="3" spans="6:8" ht="13.5" thickBot="1">
      <c r="F3" s="43"/>
      <c r="G3" s="43"/>
      <c r="H3" s="43"/>
    </row>
    <row r="4" spans="2:20" ht="13.5" thickBot="1">
      <c r="B4" s="90" t="s">
        <v>54</v>
      </c>
      <c r="C4" s="78" t="s">
        <v>53</v>
      </c>
      <c r="D4" s="79"/>
      <c r="E4" s="88" t="s">
        <v>52</v>
      </c>
      <c r="F4" s="92" t="s">
        <v>51</v>
      </c>
      <c r="G4" s="93"/>
      <c r="H4" s="94"/>
      <c r="I4" s="92" t="s">
        <v>50</v>
      </c>
      <c r="J4" s="94"/>
      <c r="K4" s="92" t="s">
        <v>49</v>
      </c>
      <c r="L4" s="94"/>
      <c r="M4" s="78" t="s">
        <v>48</v>
      </c>
      <c r="N4" s="79"/>
      <c r="O4" s="78" t="s">
        <v>47</v>
      </c>
      <c r="P4" s="79"/>
      <c r="Q4" s="78" t="s">
        <v>46</v>
      </c>
      <c r="R4" s="79"/>
      <c r="S4" s="78" t="s">
        <v>45</v>
      </c>
      <c r="T4" s="79"/>
    </row>
    <row r="5" spans="2:20" ht="12.75">
      <c r="B5" s="112"/>
      <c r="C5" s="9" t="s">
        <v>43</v>
      </c>
      <c r="D5" s="9" t="s">
        <v>44</v>
      </c>
      <c r="E5" s="100"/>
      <c r="F5" s="101"/>
      <c r="G5" s="102"/>
      <c r="H5" s="103"/>
      <c r="I5" s="101"/>
      <c r="J5" s="103"/>
      <c r="K5" s="101"/>
      <c r="L5" s="103"/>
      <c r="M5" s="9" t="s">
        <v>43</v>
      </c>
      <c r="N5" s="9" t="s">
        <v>42</v>
      </c>
      <c r="O5" s="9" t="s">
        <v>43</v>
      </c>
      <c r="P5" s="9" t="s">
        <v>42</v>
      </c>
      <c r="Q5" s="9" t="s">
        <v>43</v>
      </c>
      <c r="R5" s="9" t="s">
        <v>42</v>
      </c>
      <c r="S5" s="9" t="s">
        <v>43</v>
      </c>
      <c r="T5" s="39" t="s">
        <v>42</v>
      </c>
    </row>
    <row r="6" spans="1:20" ht="48.75" customHeight="1">
      <c r="A6" s="38">
        <v>1</v>
      </c>
      <c r="B6" s="10" t="s">
        <v>21</v>
      </c>
      <c r="C6" s="10" t="s">
        <v>104</v>
      </c>
      <c r="D6" s="10" t="s">
        <v>744</v>
      </c>
      <c r="E6" s="10" t="s">
        <v>732</v>
      </c>
      <c r="F6" s="133" t="s">
        <v>745</v>
      </c>
      <c r="G6" s="134"/>
      <c r="H6" s="135"/>
      <c r="I6" s="99">
        <v>42076</v>
      </c>
      <c r="J6" s="99"/>
      <c r="K6" s="123">
        <v>2375.19</v>
      </c>
      <c r="L6" s="70"/>
      <c r="M6" s="44" t="s">
        <v>839</v>
      </c>
      <c r="N6" s="21">
        <v>1506.82</v>
      </c>
      <c r="O6" s="13"/>
      <c r="P6" s="21"/>
      <c r="Q6" s="13"/>
      <c r="R6" s="22"/>
      <c r="S6" s="29" t="s">
        <v>941</v>
      </c>
      <c r="T6" s="35">
        <v>868.36</v>
      </c>
    </row>
    <row r="7" spans="1:20" ht="75.75" customHeight="1">
      <c r="A7" s="38">
        <v>2</v>
      </c>
      <c r="B7" s="10" t="s">
        <v>21</v>
      </c>
      <c r="C7" s="10" t="s">
        <v>104</v>
      </c>
      <c r="D7" s="10" t="s">
        <v>746</v>
      </c>
      <c r="E7" s="10" t="s">
        <v>747</v>
      </c>
      <c r="F7" s="131" t="s">
        <v>752</v>
      </c>
      <c r="G7" s="132"/>
      <c r="H7" s="132"/>
      <c r="I7" s="99">
        <v>42081</v>
      </c>
      <c r="J7" s="99"/>
      <c r="K7" s="123">
        <v>2400</v>
      </c>
      <c r="L7" s="70"/>
      <c r="M7" s="11"/>
      <c r="N7" s="21"/>
      <c r="O7" s="13"/>
      <c r="P7" s="21"/>
      <c r="Q7" s="13"/>
      <c r="R7" s="22"/>
      <c r="S7" s="29" t="s">
        <v>851</v>
      </c>
      <c r="T7" s="21">
        <v>2400</v>
      </c>
    </row>
    <row r="8" spans="1:20" ht="56.25" customHeight="1">
      <c r="A8" s="38">
        <v>3</v>
      </c>
      <c r="B8" s="10" t="s">
        <v>21</v>
      </c>
      <c r="C8" s="10" t="s">
        <v>104</v>
      </c>
      <c r="D8" s="10" t="s">
        <v>748</v>
      </c>
      <c r="E8" s="10" t="s">
        <v>749</v>
      </c>
      <c r="F8" s="132" t="s">
        <v>750</v>
      </c>
      <c r="G8" s="132"/>
      <c r="H8" s="132"/>
      <c r="I8" s="99">
        <v>42088</v>
      </c>
      <c r="J8" s="99"/>
      <c r="K8" s="123">
        <v>3806.4</v>
      </c>
      <c r="L8" s="70"/>
      <c r="M8" s="11"/>
      <c r="N8" s="21"/>
      <c r="O8" s="13"/>
      <c r="P8" s="21"/>
      <c r="Q8" s="13"/>
      <c r="R8" s="22"/>
      <c r="S8" s="29" t="s">
        <v>948</v>
      </c>
      <c r="T8" s="35">
        <v>3806.4</v>
      </c>
    </row>
    <row r="9" spans="1:20" ht="72" customHeight="1">
      <c r="A9" s="38">
        <v>4</v>
      </c>
      <c r="B9" s="10" t="s">
        <v>21</v>
      </c>
      <c r="C9" s="10" t="s">
        <v>104</v>
      </c>
      <c r="D9" s="10" t="s">
        <v>751</v>
      </c>
      <c r="E9" s="10" t="s">
        <v>584</v>
      </c>
      <c r="F9" s="140" t="s">
        <v>1003</v>
      </c>
      <c r="G9" s="121"/>
      <c r="H9" s="122"/>
      <c r="I9" s="99">
        <v>42088</v>
      </c>
      <c r="J9" s="99"/>
      <c r="K9" s="123">
        <v>2400</v>
      </c>
      <c r="L9" s="70"/>
      <c r="M9" s="11"/>
      <c r="N9" s="21"/>
      <c r="O9" s="13"/>
      <c r="P9" s="21"/>
      <c r="Q9" s="13"/>
      <c r="R9" s="22"/>
      <c r="S9" s="29" t="s">
        <v>852</v>
      </c>
      <c r="T9" s="35">
        <v>2400</v>
      </c>
    </row>
    <row r="10" spans="1:20" ht="60.75" customHeight="1">
      <c r="A10" s="38">
        <v>5</v>
      </c>
      <c r="B10" s="10" t="s">
        <v>21</v>
      </c>
      <c r="C10" s="10" t="s">
        <v>104</v>
      </c>
      <c r="D10" s="10" t="s">
        <v>753</v>
      </c>
      <c r="E10" s="10" t="s">
        <v>754</v>
      </c>
      <c r="F10" s="131" t="s">
        <v>755</v>
      </c>
      <c r="G10" s="132"/>
      <c r="H10" s="132"/>
      <c r="I10" s="99">
        <v>42096</v>
      </c>
      <c r="J10" s="99"/>
      <c r="K10" s="123">
        <v>1319.55</v>
      </c>
      <c r="L10" s="70"/>
      <c r="M10" s="29"/>
      <c r="N10" s="21"/>
      <c r="O10" s="13"/>
      <c r="P10" s="21"/>
      <c r="Q10" s="13"/>
      <c r="R10" s="22"/>
      <c r="S10" s="13" t="s">
        <v>832</v>
      </c>
      <c r="T10" s="35">
        <v>1268.8</v>
      </c>
    </row>
    <row r="11" spans="1:20" ht="51" customHeight="1">
      <c r="A11" s="38">
        <v>6</v>
      </c>
      <c r="B11" s="10" t="s">
        <v>21</v>
      </c>
      <c r="C11" s="10" t="s">
        <v>104</v>
      </c>
      <c r="D11" s="10" t="s">
        <v>756</v>
      </c>
      <c r="E11" s="10" t="s">
        <v>650</v>
      </c>
      <c r="F11" s="131" t="s">
        <v>757</v>
      </c>
      <c r="G11" s="132"/>
      <c r="H11" s="132"/>
      <c r="I11" s="99">
        <v>42131</v>
      </c>
      <c r="J11" s="99"/>
      <c r="K11" s="123">
        <v>2000.8</v>
      </c>
      <c r="L11" s="70"/>
      <c r="M11" s="11"/>
      <c r="N11" s="21"/>
      <c r="O11" s="13"/>
      <c r="P11" s="21"/>
      <c r="Q11" s="13"/>
      <c r="R11" s="22"/>
      <c r="S11" s="29" t="s">
        <v>850</v>
      </c>
      <c r="T11" s="21">
        <v>2000.8</v>
      </c>
    </row>
    <row r="12" spans="1:20" ht="47.25" customHeight="1">
      <c r="A12" s="41">
        <v>7</v>
      </c>
      <c r="B12" s="10" t="s">
        <v>21</v>
      </c>
      <c r="C12" s="10" t="s">
        <v>104</v>
      </c>
      <c r="D12" s="10" t="s">
        <v>758</v>
      </c>
      <c r="E12" s="10" t="s">
        <v>759</v>
      </c>
      <c r="F12" s="132" t="s">
        <v>760</v>
      </c>
      <c r="G12" s="132"/>
      <c r="H12" s="132"/>
      <c r="I12" s="99">
        <v>42149</v>
      </c>
      <c r="J12" s="99"/>
      <c r="K12" s="123">
        <v>10340.72</v>
      </c>
      <c r="L12" s="70"/>
      <c r="M12" s="29" t="s">
        <v>893</v>
      </c>
      <c r="N12" s="21">
        <v>8247.2</v>
      </c>
      <c r="O12" s="13"/>
      <c r="P12" s="21"/>
      <c r="Q12" s="13"/>
      <c r="R12" s="22"/>
      <c r="S12" s="11"/>
      <c r="T12" s="11"/>
    </row>
    <row r="13" spans="1:20" ht="40.5" customHeight="1">
      <c r="A13" s="41">
        <v>8</v>
      </c>
      <c r="B13" s="10" t="s">
        <v>21</v>
      </c>
      <c r="C13" s="10" t="s">
        <v>104</v>
      </c>
      <c r="D13" s="10" t="s">
        <v>761</v>
      </c>
      <c r="E13" s="10" t="s">
        <v>762</v>
      </c>
      <c r="F13" s="132" t="s">
        <v>763</v>
      </c>
      <c r="G13" s="132"/>
      <c r="H13" s="132"/>
      <c r="I13" s="99">
        <v>42150</v>
      </c>
      <c r="J13" s="99"/>
      <c r="K13" s="123">
        <v>3050</v>
      </c>
      <c r="L13" s="70"/>
      <c r="M13" s="11"/>
      <c r="N13" s="21"/>
      <c r="O13" s="13"/>
      <c r="P13" s="21"/>
      <c r="Q13" s="13"/>
      <c r="R13" s="22"/>
      <c r="S13" s="13"/>
      <c r="T13" s="21"/>
    </row>
    <row r="14" spans="1:20" ht="65.25" customHeight="1">
      <c r="A14" s="38">
        <v>9</v>
      </c>
      <c r="B14" s="10" t="s">
        <v>21</v>
      </c>
      <c r="C14" s="10" t="s">
        <v>104</v>
      </c>
      <c r="D14" s="10" t="s">
        <v>777</v>
      </c>
      <c r="E14" s="10" t="s">
        <v>778</v>
      </c>
      <c r="F14" s="120" t="s">
        <v>779</v>
      </c>
      <c r="G14" s="121"/>
      <c r="H14" s="122"/>
      <c r="I14" s="68">
        <v>42072</v>
      </c>
      <c r="J14" s="69"/>
      <c r="K14" s="138">
        <v>23457.51</v>
      </c>
      <c r="L14" s="139"/>
      <c r="M14" s="11"/>
      <c r="N14" s="21"/>
      <c r="O14" s="13"/>
      <c r="P14" s="21"/>
      <c r="Q14" s="13"/>
      <c r="R14" s="22"/>
      <c r="S14" s="29" t="s">
        <v>902</v>
      </c>
      <c r="T14" s="21">
        <v>23457.51</v>
      </c>
    </row>
    <row r="15" spans="1:20" ht="77.25" customHeight="1">
      <c r="A15" s="41">
        <v>10</v>
      </c>
      <c r="B15" s="10" t="s">
        <v>21</v>
      </c>
      <c r="C15" s="10" t="s">
        <v>104</v>
      </c>
      <c r="D15" s="10" t="s">
        <v>780</v>
      </c>
      <c r="E15" s="10" t="s">
        <v>781</v>
      </c>
      <c r="F15" s="132" t="s">
        <v>782</v>
      </c>
      <c r="G15" s="132"/>
      <c r="H15" s="132"/>
      <c r="I15" s="99">
        <v>42187</v>
      </c>
      <c r="J15" s="99"/>
      <c r="K15" s="123">
        <v>5226.48</v>
      </c>
      <c r="L15" s="70"/>
      <c r="M15" s="44" t="s">
        <v>951</v>
      </c>
      <c r="N15" s="21">
        <v>2488.8</v>
      </c>
      <c r="O15" s="13"/>
      <c r="P15" s="21"/>
      <c r="Q15" s="13"/>
      <c r="R15" s="22"/>
      <c r="S15" s="13"/>
      <c r="T15" s="21"/>
    </row>
    <row r="16" spans="1:20" ht="87" customHeight="1">
      <c r="A16" s="38">
        <v>11</v>
      </c>
      <c r="B16" s="10" t="s">
        <v>21</v>
      </c>
      <c r="C16" s="10" t="s">
        <v>104</v>
      </c>
      <c r="D16" s="10" t="s">
        <v>784</v>
      </c>
      <c r="E16" s="10" t="s">
        <v>783</v>
      </c>
      <c r="F16" s="132" t="s">
        <v>785</v>
      </c>
      <c r="G16" s="132"/>
      <c r="H16" s="132"/>
      <c r="I16" s="99">
        <v>42192</v>
      </c>
      <c r="J16" s="99"/>
      <c r="K16" s="123">
        <v>3996.72</v>
      </c>
      <c r="L16" s="70"/>
      <c r="M16" s="11"/>
      <c r="N16" s="21"/>
      <c r="O16" s="13"/>
      <c r="P16" s="21"/>
      <c r="Q16" s="13"/>
      <c r="R16" s="22"/>
      <c r="S16" s="29" t="s">
        <v>1000</v>
      </c>
      <c r="T16" s="21">
        <v>3919.86</v>
      </c>
    </row>
    <row r="17" spans="1:20" ht="74.25" customHeight="1">
      <c r="A17" s="38">
        <v>12</v>
      </c>
      <c r="B17" s="10" t="s">
        <v>21</v>
      </c>
      <c r="C17" s="10" t="s">
        <v>104</v>
      </c>
      <c r="D17" s="10" t="s">
        <v>786</v>
      </c>
      <c r="E17" s="10" t="s">
        <v>650</v>
      </c>
      <c r="F17" s="132" t="s">
        <v>787</v>
      </c>
      <c r="G17" s="132"/>
      <c r="H17" s="132"/>
      <c r="I17" s="99">
        <v>42205</v>
      </c>
      <c r="J17" s="99"/>
      <c r="K17" s="123">
        <v>732</v>
      </c>
      <c r="L17" s="70"/>
      <c r="M17" s="11"/>
      <c r="N17" s="21"/>
      <c r="O17" s="13"/>
      <c r="P17" s="21"/>
      <c r="Q17" s="13"/>
      <c r="R17" s="22"/>
      <c r="S17" s="29" t="s">
        <v>849</v>
      </c>
      <c r="T17" s="21">
        <v>732</v>
      </c>
    </row>
    <row r="18" spans="1:20" ht="55.5" customHeight="1">
      <c r="A18" s="38">
        <v>13</v>
      </c>
      <c r="B18" s="10" t="s">
        <v>21</v>
      </c>
      <c r="C18" s="10" t="s">
        <v>104</v>
      </c>
      <c r="D18" s="10" t="s">
        <v>788</v>
      </c>
      <c r="E18" s="10" t="s">
        <v>560</v>
      </c>
      <c r="F18" s="132" t="s">
        <v>789</v>
      </c>
      <c r="G18" s="132"/>
      <c r="H18" s="132"/>
      <c r="I18" s="99">
        <v>42207</v>
      </c>
      <c r="J18" s="99"/>
      <c r="K18" s="123">
        <v>1015.04</v>
      </c>
      <c r="L18" s="70"/>
      <c r="M18" s="11"/>
      <c r="N18" s="21"/>
      <c r="O18" s="13"/>
      <c r="P18" s="21"/>
      <c r="Q18" s="13"/>
      <c r="R18" s="22"/>
      <c r="S18" s="29" t="s">
        <v>894</v>
      </c>
      <c r="T18" s="21">
        <v>1015.04</v>
      </c>
    </row>
    <row r="19" spans="1:20" ht="81" customHeight="1">
      <c r="A19" s="38">
        <v>14</v>
      </c>
      <c r="B19" s="10" t="s">
        <v>21</v>
      </c>
      <c r="C19" s="10" t="s">
        <v>104</v>
      </c>
      <c r="D19" s="10" t="s">
        <v>790</v>
      </c>
      <c r="E19" s="10" t="s">
        <v>560</v>
      </c>
      <c r="F19" s="132" t="s">
        <v>791</v>
      </c>
      <c r="G19" s="132"/>
      <c r="H19" s="132"/>
      <c r="I19" s="99">
        <v>42207</v>
      </c>
      <c r="J19" s="99"/>
      <c r="K19" s="123">
        <v>824.4</v>
      </c>
      <c r="L19" s="70"/>
      <c r="M19" s="11"/>
      <c r="N19" s="21"/>
      <c r="O19" s="13"/>
      <c r="P19" s="21"/>
      <c r="Q19" s="13"/>
      <c r="R19" s="22"/>
      <c r="S19" s="29" t="s">
        <v>846</v>
      </c>
      <c r="T19" s="21">
        <v>824.4</v>
      </c>
    </row>
    <row r="20" spans="1:20" ht="94.5" customHeight="1">
      <c r="A20" s="41">
        <v>15</v>
      </c>
      <c r="B20" s="10" t="s">
        <v>21</v>
      </c>
      <c r="C20" s="10" t="s">
        <v>104</v>
      </c>
      <c r="D20" s="10" t="s">
        <v>792</v>
      </c>
      <c r="E20" s="10" t="s">
        <v>759</v>
      </c>
      <c r="F20" s="132" t="s">
        <v>858</v>
      </c>
      <c r="G20" s="132"/>
      <c r="H20" s="132"/>
      <c r="I20" s="99">
        <v>42215</v>
      </c>
      <c r="J20" s="99"/>
      <c r="K20" s="123">
        <v>16834.32</v>
      </c>
      <c r="L20" s="70"/>
      <c r="M20" s="29" t="s">
        <v>848</v>
      </c>
      <c r="N20" s="21">
        <v>8421.66</v>
      </c>
      <c r="O20" s="13"/>
      <c r="P20" s="21"/>
      <c r="Q20" s="13"/>
      <c r="R20" s="22"/>
      <c r="S20" s="13"/>
      <c r="T20" s="21"/>
    </row>
    <row r="21" spans="1:20" ht="55.5" customHeight="1">
      <c r="A21" s="38">
        <v>16</v>
      </c>
      <c r="B21" s="10" t="s">
        <v>21</v>
      </c>
      <c r="C21" s="10" t="s">
        <v>104</v>
      </c>
      <c r="D21" s="10" t="s">
        <v>793</v>
      </c>
      <c r="E21" s="10" t="s">
        <v>794</v>
      </c>
      <c r="F21" s="132" t="s">
        <v>859</v>
      </c>
      <c r="G21" s="132"/>
      <c r="H21" s="132"/>
      <c r="I21" s="99">
        <v>42228</v>
      </c>
      <c r="J21" s="99"/>
      <c r="K21" s="123">
        <v>2538.58</v>
      </c>
      <c r="L21" s="70"/>
      <c r="M21" s="11"/>
      <c r="N21" s="21"/>
      <c r="O21" s="13"/>
      <c r="P21" s="21"/>
      <c r="Q21" s="13"/>
      <c r="R21" s="22"/>
      <c r="S21" s="29" t="s">
        <v>896</v>
      </c>
      <c r="T21" s="21">
        <v>2448.8</v>
      </c>
    </row>
    <row r="22" spans="1:20" ht="93" customHeight="1">
      <c r="A22" s="38">
        <v>17</v>
      </c>
      <c r="B22" s="10" t="s">
        <v>21</v>
      </c>
      <c r="C22" s="10" t="s">
        <v>104</v>
      </c>
      <c r="D22" s="10" t="s">
        <v>795</v>
      </c>
      <c r="E22" s="10" t="s">
        <v>650</v>
      </c>
      <c r="F22" s="132" t="s">
        <v>860</v>
      </c>
      <c r="G22" s="132"/>
      <c r="H22" s="132"/>
      <c r="I22" s="99">
        <v>42234</v>
      </c>
      <c r="J22" s="99"/>
      <c r="K22" s="123">
        <v>7637.2</v>
      </c>
      <c r="L22" s="70"/>
      <c r="M22" s="11"/>
      <c r="N22" s="21"/>
      <c r="O22" s="13"/>
      <c r="P22" s="21"/>
      <c r="Q22" s="13"/>
      <c r="R22" s="22"/>
      <c r="S22" s="29" t="s">
        <v>943</v>
      </c>
      <c r="T22" s="21">
        <v>7637.02</v>
      </c>
    </row>
    <row r="23" spans="1:20" ht="69.75" customHeight="1">
      <c r="A23" s="38">
        <v>18</v>
      </c>
      <c r="B23" s="10" t="s">
        <v>21</v>
      </c>
      <c r="C23" s="10" t="s">
        <v>104</v>
      </c>
      <c r="D23" s="10" t="s">
        <v>796</v>
      </c>
      <c r="E23" s="10" t="s">
        <v>560</v>
      </c>
      <c r="F23" s="132" t="s">
        <v>797</v>
      </c>
      <c r="G23" s="132"/>
      <c r="H23" s="132"/>
      <c r="I23" s="99">
        <v>42244</v>
      </c>
      <c r="J23" s="99"/>
      <c r="K23" s="123">
        <v>799.35</v>
      </c>
      <c r="L23" s="70"/>
      <c r="M23" s="11"/>
      <c r="N23" s="21"/>
      <c r="O23" s="13"/>
      <c r="P23" s="21"/>
      <c r="Q23" s="13"/>
      <c r="R23" s="22"/>
      <c r="S23" s="29" t="s">
        <v>953</v>
      </c>
      <c r="T23" s="21">
        <v>799.34</v>
      </c>
    </row>
    <row r="24" spans="1:20" ht="69" customHeight="1">
      <c r="A24" s="38">
        <v>19</v>
      </c>
      <c r="B24" s="10" t="s">
        <v>21</v>
      </c>
      <c r="C24" s="10" t="s">
        <v>104</v>
      </c>
      <c r="D24" s="10" t="s">
        <v>798</v>
      </c>
      <c r="E24" s="10" t="s">
        <v>560</v>
      </c>
      <c r="F24" s="132" t="s">
        <v>799</v>
      </c>
      <c r="G24" s="132"/>
      <c r="H24" s="132"/>
      <c r="I24" s="99">
        <v>42248</v>
      </c>
      <c r="J24" s="99"/>
      <c r="K24" s="123">
        <v>5124</v>
      </c>
      <c r="L24" s="70"/>
      <c r="M24" s="11"/>
      <c r="N24" s="21"/>
      <c r="O24" s="13"/>
      <c r="P24" s="21"/>
      <c r="Q24" s="13"/>
      <c r="R24" s="22"/>
      <c r="S24" s="29" t="s">
        <v>952</v>
      </c>
      <c r="T24" s="21">
        <v>5075.2</v>
      </c>
    </row>
    <row r="25" spans="1:20" ht="93" customHeight="1">
      <c r="A25" s="38">
        <v>20</v>
      </c>
      <c r="B25" s="10" t="s">
        <v>21</v>
      </c>
      <c r="C25" s="10" t="s">
        <v>104</v>
      </c>
      <c r="D25" s="10" t="s">
        <v>800</v>
      </c>
      <c r="E25" s="10" t="s">
        <v>801</v>
      </c>
      <c r="F25" s="132" t="s">
        <v>861</v>
      </c>
      <c r="G25" s="132"/>
      <c r="H25" s="132"/>
      <c r="I25" s="99">
        <v>42256</v>
      </c>
      <c r="J25" s="99"/>
      <c r="K25" s="123">
        <v>7612.8</v>
      </c>
      <c r="L25" s="70"/>
      <c r="M25" s="11"/>
      <c r="N25" s="21"/>
      <c r="O25" s="13"/>
      <c r="P25" s="21"/>
      <c r="Q25" s="13"/>
      <c r="R25" s="22"/>
      <c r="S25" s="29" t="s">
        <v>997</v>
      </c>
      <c r="T25" s="21">
        <v>7612.8</v>
      </c>
    </row>
    <row r="26" spans="1:20" ht="66.75" customHeight="1">
      <c r="A26" s="41">
        <v>21</v>
      </c>
      <c r="B26" s="10" t="s">
        <v>21</v>
      </c>
      <c r="C26" s="10" t="s">
        <v>104</v>
      </c>
      <c r="D26" s="10" t="s">
        <v>802</v>
      </c>
      <c r="E26" s="10" t="s">
        <v>803</v>
      </c>
      <c r="F26" s="131" t="s">
        <v>804</v>
      </c>
      <c r="G26" s="132"/>
      <c r="H26" s="132"/>
      <c r="I26" s="99">
        <v>42261</v>
      </c>
      <c r="J26" s="99"/>
      <c r="K26" s="123">
        <v>3552.64</v>
      </c>
      <c r="L26" s="70"/>
      <c r="M26" s="11"/>
      <c r="N26" s="21"/>
      <c r="O26" s="13"/>
      <c r="P26" s="21"/>
      <c r="Q26" s="13"/>
      <c r="R26" s="22"/>
      <c r="S26" s="13"/>
      <c r="T26" s="21"/>
    </row>
    <row r="27" spans="1:20" ht="79.5" customHeight="1">
      <c r="A27" s="38">
        <v>22</v>
      </c>
      <c r="B27" s="10" t="s">
        <v>21</v>
      </c>
      <c r="C27" s="10" t="s">
        <v>104</v>
      </c>
      <c r="D27" s="10" t="s">
        <v>805</v>
      </c>
      <c r="E27" s="10" t="s">
        <v>794</v>
      </c>
      <c r="F27" s="131" t="s">
        <v>806</v>
      </c>
      <c r="G27" s="132"/>
      <c r="H27" s="132"/>
      <c r="I27" s="99">
        <v>42261</v>
      </c>
      <c r="J27" s="99"/>
      <c r="K27" s="137">
        <v>1244.4</v>
      </c>
      <c r="L27" s="136"/>
      <c r="M27" s="11"/>
      <c r="N27" s="21"/>
      <c r="O27" s="13"/>
      <c r="P27" s="21"/>
      <c r="Q27" s="13"/>
      <c r="R27" s="22"/>
      <c r="S27" s="29" t="s">
        <v>899</v>
      </c>
      <c r="T27" s="21">
        <v>1244.4</v>
      </c>
    </row>
    <row r="28" spans="1:20" ht="92.25" customHeight="1">
      <c r="A28" s="38">
        <v>23</v>
      </c>
      <c r="B28" s="10" t="s">
        <v>21</v>
      </c>
      <c r="C28" s="10" t="s">
        <v>104</v>
      </c>
      <c r="D28" s="10" t="s">
        <v>807</v>
      </c>
      <c r="E28" s="10" t="s">
        <v>808</v>
      </c>
      <c r="F28" s="131" t="s">
        <v>862</v>
      </c>
      <c r="G28" s="132"/>
      <c r="H28" s="132"/>
      <c r="I28" s="99">
        <v>42261</v>
      </c>
      <c r="J28" s="99"/>
      <c r="K28" s="136">
        <v>1866.6</v>
      </c>
      <c r="L28" s="136"/>
      <c r="M28" s="11"/>
      <c r="N28" s="21"/>
      <c r="O28" s="13"/>
      <c r="P28" s="21"/>
      <c r="Q28" s="13"/>
      <c r="R28" s="22"/>
      <c r="S28" s="29" t="s">
        <v>895</v>
      </c>
      <c r="T28" s="21">
        <v>1866.6</v>
      </c>
    </row>
    <row r="29" spans="1:20" ht="53.25" customHeight="1">
      <c r="A29" s="41">
        <v>24</v>
      </c>
      <c r="B29" s="10" t="s">
        <v>21</v>
      </c>
      <c r="C29" s="10" t="s">
        <v>104</v>
      </c>
      <c r="D29" s="10" t="s">
        <v>809</v>
      </c>
      <c r="E29" s="10" t="s">
        <v>810</v>
      </c>
      <c r="F29" s="131" t="s">
        <v>811</v>
      </c>
      <c r="G29" s="132"/>
      <c r="H29" s="132"/>
      <c r="I29" s="99">
        <v>42284</v>
      </c>
      <c r="J29" s="99"/>
      <c r="K29" s="136">
        <v>5292</v>
      </c>
      <c r="L29" s="136"/>
      <c r="M29" s="11"/>
      <c r="N29" s="21"/>
      <c r="O29" s="13"/>
      <c r="P29" s="21"/>
      <c r="Q29" s="13"/>
      <c r="R29" s="22"/>
      <c r="S29" s="13"/>
      <c r="T29" s="21"/>
    </row>
    <row r="30" spans="1:20" ht="56.25" customHeight="1">
      <c r="A30" s="38">
        <v>25</v>
      </c>
      <c r="B30" s="10" t="s">
        <v>21</v>
      </c>
      <c r="C30" s="10" t="s">
        <v>104</v>
      </c>
      <c r="D30" s="10" t="s">
        <v>812</v>
      </c>
      <c r="E30" s="10" t="s">
        <v>650</v>
      </c>
      <c r="F30" s="131" t="s">
        <v>813</v>
      </c>
      <c r="G30" s="132"/>
      <c r="H30" s="132"/>
      <c r="I30" s="99">
        <v>42285</v>
      </c>
      <c r="J30" s="99"/>
      <c r="K30" s="136">
        <v>3495</v>
      </c>
      <c r="L30" s="136"/>
      <c r="M30" s="29" t="s">
        <v>998</v>
      </c>
      <c r="N30" s="21">
        <v>2745</v>
      </c>
      <c r="O30" s="13"/>
      <c r="P30" s="21"/>
      <c r="Q30" s="13"/>
      <c r="R30" s="22"/>
      <c r="S30" s="45" t="s">
        <v>1026</v>
      </c>
      <c r="T30" s="21">
        <v>750</v>
      </c>
    </row>
    <row r="31" spans="1:20" ht="63.75" customHeight="1">
      <c r="A31" s="38">
        <v>26</v>
      </c>
      <c r="B31" s="10" t="s">
        <v>21</v>
      </c>
      <c r="C31" s="10" t="s">
        <v>104</v>
      </c>
      <c r="D31" s="10" t="s">
        <v>814</v>
      </c>
      <c r="E31" s="10" t="s">
        <v>815</v>
      </c>
      <c r="F31" s="131" t="s">
        <v>816</v>
      </c>
      <c r="G31" s="132"/>
      <c r="H31" s="132"/>
      <c r="I31" s="99">
        <v>42285</v>
      </c>
      <c r="J31" s="99"/>
      <c r="K31" s="136">
        <v>4618.43</v>
      </c>
      <c r="L31" s="136"/>
      <c r="M31" s="11"/>
      <c r="N31" s="21"/>
      <c r="O31" s="13"/>
      <c r="P31" s="21"/>
      <c r="Q31" s="13"/>
      <c r="R31" s="22"/>
      <c r="S31" s="29" t="s">
        <v>889</v>
      </c>
      <c r="T31" s="21">
        <v>4618.43</v>
      </c>
    </row>
    <row r="32" spans="1:20" ht="81" customHeight="1">
      <c r="A32" s="38">
        <v>27</v>
      </c>
      <c r="B32" s="10" t="s">
        <v>21</v>
      </c>
      <c r="C32" s="10" t="s">
        <v>104</v>
      </c>
      <c r="D32" s="10" t="s">
        <v>817</v>
      </c>
      <c r="E32" s="10" t="s">
        <v>8</v>
      </c>
      <c r="F32" s="131" t="s">
        <v>863</v>
      </c>
      <c r="G32" s="132"/>
      <c r="H32" s="132"/>
      <c r="I32" s="99">
        <v>42300</v>
      </c>
      <c r="J32" s="99"/>
      <c r="K32" s="136">
        <v>9516</v>
      </c>
      <c r="L32" s="136"/>
      <c r="M32" s="11"/>
      <c r="N32" s="21"/>
      <c r="O32" s="13"/>
      <c r="P32" s="21"/>
      <c r="Q32" s="13"/>
      <c r="R32" s="22"/>
      <c r="S32" s="29" t="s">
        <v>1006</v>
      </c>
      <c r="T32" s="21">
        <v>9516</v>
      </c>
    </row>
    <row r="33" spans="1:20" ht="72" customHeight="1">
      <c r="A33" s="38">
        <v>28</v>
      </c>
      <c r="B33" s="10" t="s">
        <v>21</v>
      </c>
      <c r="C33" s="10" t="s">
        <v>104</v>
      </c>
      <c r="D33" s="10" t="s">
        <v>818</v>
      </c>
      <c r="E33" s="10" t="s">
        <v>821</v>
      </c>
      <c r="F33" s="131" t="s">
        <v>819</v>
      </c>
      <c r="G33" s="132"/>
      <c r="H33" s="132"/>
      <c r="I33" s="99">
        <v>42319</v>
      </c>
      <c r="J33" s="99"/>
      <c r="K33" s="136">
        <v>527.82</v>
      </c>
      <c r="L33" s="136"/>
      <c r="M33" s="11"/>
      <c r="N33" s="21"/>
      <c r="O33" s="13"/>
      <c r="P33" s="21"/>
      <c r="Q33" s="13"/>
      <c r="R33" s="22"/>
      <c r="S33" s="29" t="s">
        <v>898</v>
      </c>
      <c r="T33" s="21">
        <v>507.52</v>
      </c>
    </row>
    <row r="34" spans="1:20" ht="57.75" customHeight="1">
      <c r="A34" s="38">
        <v>29</v>
      </c>
      <c r="B34" s="10" t="s">
        <v>21</v>
      </c>
      <c r="C34" s="10" t="s">
        <v>104</v>
      </c>
      <c r="D34" s="10" t="s">
        <v>820</v>
      </c>
      <c r="E34" s="10" t="s">
        <v>822</v>
      </c>
      <c r="F34" s="131" t="s">
        <v>823</v>
      </c>
      <c r="G34" s="132"/>
      <c r="H34" s="132"/>
      <c r="I34" s="99">
        <v>42320</v>
      </c>
      <c r="J34" s="99"/>
      <c r="K34" s="136">
        <v>4450</v>
      </c>
      <c r="L34" s="136"/>
      <c r="M34" s="11"/>
      <c r="N34" s="21"/>
      <c r="O34" s="13"/>
      <c r="P34" s="21"/>
      <c r="Q34" s="13"/>
      <c r="R34" s="22"/>
      <c r="S34" s="29" t="s">
        <v>1122</v>
      </c>
      <c r="T34" s="21">
        <v>2229.6</v>
      </c>
    </row>
    <row r="35" spans="1:20" ht="87.75" customHeight="1">
      <c r="A35" s="38">
        <v>30</v>
      </c>
      <c r="B35" s="10" t="s">
        <v>21</v>
      </c>
      <c r="C35" s="10" t="s">
        <v>104</v>
      </c>
      <c r="D35" s="10" t="s">
        <v>824</v>
      </c>
      <c r="E35" s="10" t="s">
        <v>783</v>
      </c>
      <c r="F35" s="131" t="s">
        <v>864</v>
      </c>
      <c r="G35" s="132"/>
      <c r="H35" s="132"/>
      <c r="I35" s="99">
        <v>42320</v>
      </c>
      <c r="J35" s="99"/>
      <c r="K35" s="136">
        <v>19920.16</v>
      </c>
      <c r="L35" s="136"/>
      <c r="M35" s="44" t="s">
        <v>1001</v>
      </c>
      <c r="N35" s="21">
        <v>6633.14</v>
      </c>
      <c r="O35" s="13"/>
      <c r="P35" s="21"/>
      <c r="Q35" s="13"/>
      <c r="R35" s="22"/>
      <c r="S35" s="29" t="s">
        <v>1107</v>
      </c>
      <c r="T35" s="21">
        <v>13147.94</v>
      </c>
    </row>
    <row r="36" spans="1:20" ht="82.5" customHeight="1">
      <c r="A36" s="38">
        <v>31</v>
      </c>
      <c r="B36" s="10" t="s">
        <v>21</v>
      </c>
      <c r="C36" s="10" t="s">
        <v>104</v>
      </c>
      <c r="D36" s="10" t="s">
        <v>825</v>
      </c>
      <c r="E36" s="10" t="s">
        <v>560</v>
      </c>
      <c r="F36" s="131" t="s">
        <v>865</v>
      </c>
      <c r="G36" s="132"/>
      <c r="H36" s="132"/>
      <c r="I36" s="99">
        <v>42331</v>
      </c>
      <c r="J36" s="99"/>
      <c r="K36" s="136">
        <v>1624.06</v>
      </c>
      <c r="L36" s="136"/>
      <c r="M36" s="11"/>
      <c r="N36" s="21"/>
      <c r="O36" s="13"/>
      <c r="P36" s="21"/>
      <c r="Q36" s="13"/>
      <c r="R36" s="22"/>
      <c r="S36" s="29" t="s">
        <v>954</v>
      </c>
      <c r="T36" s="21">
        <v>1624.06</v>
      </c>
    </row>
    <row r="37" spans="1:20" ht="69" customHeight="1">
      <c r="A37" s="41">
        <v>32</v>
      </c>
      <c r="B37" s="10" t="s">
        <v>21</v>
      </c>
      <c r="C37" s="10" t="s">
        <v>104</v>
      </c>
      <c r="D37" s="10" t="s">
        <v>826</v>
      </c>
      <c r="E37" s="10" t="s">
        <v>650</v>
      </c>
      <c r="F37" s="131" t="s">
        <v>827</v>
      </c>
      <c r="G37" s="132"/>
      <c r="H37" s="132"/>
      <c r="I37" s="99">
        <v>42334</v>
      </c>
      <c r="J37" s="99"/>
      <c r="K37" s="136">
        <v>1525</v>
      </c>
      <c r="L37" s="136"/>
      <c r="M37" s="11"/>
      <c r="N37" s="21"/>
      <c r="O37" s="13"/>
      <c r="P37" s="21"/>
      <c r="Q37" s="13"/>
      <c r="R37" s="22"/>
      <c r="S37" s="13"/>
      <c r="T37" s="21"/>
    </row>
    <row r="38" spans="1:20" ht="89.25" customHeight="1">
      <c r="A38" s="38">
        <v>33</v>
      </c>
      <c r="B38" s="10" t="s">
        <v>21</v>
      </c>
      <c r="C38" s="10" t="s">
        <v>104</v>
      </c>
      <c r="D38" s="10" t="s">
        <v>828</v>
      </c>
      <c r="E38" s="10" t="s">
        <v>794</v>
      </c>
      <c r="F38" s="131" t="s">
        <v>866</v>
      </c>
      <c r="G38" s="132"/>
      <c r="H38" s="132"/>
      <c r="I38" s="99">
        <v>42341</v>
      </c>
      <c r="J38" s="99"/>
      <c r="K38" s="136">
        <v>1244.4</v>
      </c>
      <c r="L38" s="136"/>
      <c r="M38" s="11"/>
      <c r="N38" s="21"/>
      <c r="O38" s="13"/>
      <c r="P38" s="21"/>
      <c r="Q38" s="13"/>
      <c r="R38" s="22"/>
      <c r="S38" s="29" t="s">
        <v>900</v>
      </c>
      <c r="T38" s="21">
        <v>1244.4</v>
      </c>
    </row>
    <row r="39" spans="1:20" ht="78.75" customHeight="1">
      <c r="A39" s="38">
        <v>34</v>
      </c>
      <c r="B39" s="10" t="s">
        <v>21</v>
      </c>
      <c r="C39" s="10" t="s">
        <v>104</v>
      </c>
      <c r="D39" s="10" t="s">
        <v>829</v>
      </c>
      <c r="E39" s="10" t="s">
        <v>830</v>
      </c>
      <c r="F39" s="131" t="s">
        <v>867</v>
      </c>
      <c r="G39" s="132"/>
      <c r="H39" s="132"/>
      <c r="I39" s="99">
        <v>42353</v>
      </c>
      <c r="J39" s="99"/>
      <c r="K39" s="136">
        <v>2791.36</v>
      </c>
      <c r="L39" s="136"/>
      <c r="M39" s="11"/>
      <c r="N39" s="21"/>
      <c r="O39" s="13"/>
      <c r="P39" s="21"/>
      <c r="Q39" s="13"/>
      <c r="R39" s="22"/>
      <c r="S39" s="29" t="s">
        <v>1022</v>
      </c>
      <c r="T39" s="21">
        <v>2791.36</v>
      </c>
    </row>
    <row r="40" spans="1:20" ht="66.75" customHeight="1">
      <c r="A40" s="38">
        <v>35</v>
      </c>
      <c r="B40" s="10" t="s">
        <v>21</v>
      </c>
      <c r="C40" s="10" t="s">
        <v>104</v>
      </c>
      <c r="D40" s="10" t="s">
        <v>853</v>
      </c>
      <c r="E40" s="10" t="s">
        <v>854</v>
      </c>
      <c r="F40" s="131" t="s">
        <v>855</v>
      </c>
      <c r="G40" s="132"/>
      <c r="H40" s="132"/>
      <c r="I40" s="99">
        <v>42279</v>
      </c>
      <c r="J40" s="99"/>
      <c r="K40" s="137">
        <v>6527</v>
      </c>
      <c r="L40" s="136"/>
      <c r="M40" s="11"/>
      <c r="N40" s="21"/>
      <c r="O40" s="13"/>
      <c r="P40" s="21"/>
      <c r="Q40" s="13"/>
      <c r="R40" s="22"/>
      <c r="S40" s="29" t="s">
        <v>856</v>
      </c>
      <c r="T40" s="21">
        <v>6527</v>
      </c>
    </row>
  </sheetData>
  <sheetProtection/>
  <mergeCells count="117">
    <mergeCell ref="F39:H39"/>
    <mergeCell ref="I39:J39"/>
    <mergeCell ref="K39:L39"/>
    <mergeCell ref="F40:H40"/>
    <mergeCell ref="I40:J40"/>
    <mergeCell ref="K40:L40"/>
    <mergeCell ref="F37:H37"/>
    <mergeCell ref="I37:J37"/>
    <mergeCell ref="K37:L37"/>
    <mergeCell ref="F38:H38"/>
    <mergeCell ref="I38:J38"/>
    <mergeCell ref="K38:L38"/>
    <mergeCell ref="F35:H35"/>
    <mergeCell ref="I35:J35"/>
    <mergeCell ref="K35:L35"/>
    <mergeCell ref="F36:H36"/>
    <mergeCell ref="I36:J36"/>
    <mergeCell ref="K36:L36"/>
    <mergeCell ref="F33:H33"/>
    <mergeCell ref="I33:J33"/>
    <mergeCell ref="K33:L33"/>
    <mergeCell ref="F34:H34"/>
    <mergeCell ref="I34:J34"/>
    <mergeCell ref="K34:L34"/>
    <mergeCell ref="F31:H31"/>
    <mergeCell ref="I31:J31"/>
    <mergeCell ref="K31:L31"/>
    <mergeCell ref="F32:H32"/>
    <mergeCell ref="I32:J32"/>
    <mergeCell ref="K32:L32"/>
    <mergeCell ref="F29:H29"/>
    <mergeCell ref="I29:J29"/>
    <mergeCell ref="K29:L29"/>
    <mergeCell ref="F30:H30"/>
    <mergeCell ref="I30:J30"/>
    <mergeCell ref="K30:L30"/>
    <mergeCell ref="B1:T1"/>
    <mergeCell ref="B2:T2"/>
    <mergeCell ref="B4:B5"/>
    <mergeCell ref="C4:D4"/>
    <mergeCell ref="E4:E5"/>
    <mergeCell ref="F4:H5"/>
    <mergeCell ref="I4:J5"/>
    <mergeCell ref="K4:L5"/>
    <mergeCell ref="M4:N4"/>
    <mergeCell ref="O4:P4"/>
    <mergeCell ref="Q4:R4"/>
    <mergeCell ref="S4:T4"/>
    <mergeCell ref="F6:H6"/>
    <mergeCell ref="I6:J6"/>
    <mergeCell ref="K6:L6"/>
    <mergeCell ref="F7:H7"/>
    <mergeCell ref="I7:J7"/>
    <mergeCell ref="K7:L7"/>
    <mergeCell ref="F8:H8"/>
    <mergeCell ref="I8:J8"/>
    <mergeCell ref="K8:L8"/>
    <mergeCell ref="F9:H9"/>
    <mergeCell ref="I9:J9"/>
    <mergeCell ref="K9:L9"/>
    <mergeCell ref="F10:H10"/>
    <mergeCell ref="I10:J10"/>
    <mergeCell ref="K10:L10"/>
    <mergeCell ref="F11:H11"/>
    <mergeCell ref="I11:J11"/>
    <mergeCell ref="K11:L11"/>
    <mergeCell ref="F12:H12"/>
    <mergeCell ref="I12:J12"/>
    <mergeCell ref="K12:L12"/>
    <mergeCell ref="F13:H13"/>
    <mergeCell ref="I13:J13"/>
    <mergeCell ref="K13:L13"/>
    <mergeCell ref="F14:H14"/>
    <mergeCell ref="I14:J14"/>
    <mergeCell ref="K14:L14"/>
    <mergeCell ref="F15:H15"/>
    <mergeCell ref="I15:J15"/>
    <mergeCell ref="K15:L15"/>
    <mergeCell ref="F16:H16"/>
    <mergeCell ref="I16:J16"/>
    <mergeCell ref="K16:L16"/>
    <mergeCell ref="F17:H17"/>
    <mergeCell ref="I17:J17"/>
    <mergeCell ref="K17:L17"/>
    <mergeCell ref="F18:H18"/>
    <mergeCell ref="I18:J18"/>
    <mergeCell ref="K18:L18"/>
    <mergeCell ref="F19:H19"/>
    <mergeCell ref="I19:J19"/>
    <mergeCell ref="K19:L19"/>
    <mergeCell ref="F20:H20"/>
    <mergeCell ref="I20:J20"/>
    <mergeCell ref="K20:L20"/>
    <mergeCell ref="F21:H21"/>
    <mergeCell ref="I21:J21"/>
    <mergeCell ref="K21:L21"/>
    <mergeCell ref="F22:H22"/>
    <mergeCell ref="I22:J22"/>
    <mergeCell ref="K22:L22"/>
    <mergeCell ref="F23:H23"/>
    <mergeCell ref="I23:J23"/>
    <mergeCell ref="K23:L23"/>
    <mergeCell ref="F24:H24"/>
    <mergeCell ref="I24:J24"/>
    <mergeCell ref="K24:L24"/>
    <mergeCell ref="F25:H25"/>
    <mergeCell ref="I25:J25"/>
    <mergeCell ref="K25:L25"/>
    <mergeCell ref="F28:H28"/>
    <mergeCell ref="I28:J28"/>
    <mergeCell ref="K28:L28"/>
    <mergeCell ref="F26:H26"/>
    <mergeCell ref="I26:J26"/>
    <mergeCell ref="K26:L26"/>
    <mergeCell ref="F27:H27"/>
    <mergeCell ref="I27:J27"/>
    <mergeCell ref="K27:L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1"/>
  <sheetViews>
    <sheetView zoomScale="110" zoomScaleNormal="110" zoomScalePageLayoutView="0" workbookViewId="0" topLeftCell="A19">
      <selection activeCell="A24" sqref="A24"/>
    </sheetView>
  </sheetViews>
  <sheetFormatPr defaultColWidth="9.140625" defaultRowHeight="12.75"/>
  <cols>
    <col min="1" max="1" width="6.28125" style="0" customWidth="1"/>
    <col min="5" max="5" width="14.421875" style="0" customWidth="1"/>
    <col min="12" max="12" width="8.421875" style="0" customWidth="1"/>
    <col min="13" max="13" width="9.7109375" style="0" customWidth="1"/>
    <col min="19" max="19" width="9.28125" style="0" customWidth="1"/>
    <col min="20" max="20" width="9.421875" style="0" bestFit="1" customWidth="1"/>
  </cols>
  <sheetData>
    <row r="1" spans="2:20" ht="18" thickBot="1">
      <c r="B1" s="75" t="s">
        <v>55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7"/>
    </row>
    <row r="2" spans="2:20" ht="15.75" thickBot="1">
      <c r="B2" s="85" t="s">
        <v>870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7"/>
    </row>
    <row r="3" spans="6:8" ht="13.5" thickBot="1">
      <c r="F3" s="43"/>
      <c r="G3" s="43"/>
      <c r="H3" s="43"/>
    </row>
    <row r="4" spans="2:20" ht="13.5" thickBot="1">
      <c r="B4" s="90" t="s">
        <v>54</v>
      </c>
      <c r="C4" s="78" t="s">
        <v>53</v>
      </c>
      <c r="D4" s="79"/>
      <c r="E4" s="88" t="s">
        <v>52</v>
      </c>
      <c r="F4" s="92" t="s">
        <v>1118</v>
      </c>
      <c r="G4" s="93"/>
      <c r="H4" s="94"/>
      <c r="I4" s="92" t="s">
        <v>50</v>
      </c>
      <c r="J4" s="94"/>
      <c r="K4" s="92" t="s">
        <v>49</v>
      </c>
      <c r="L4" s="94"/>
      <c r="M4" s="78" t="s">
        <v>48</v>
      </c>
      <c r="N4" s="79"/>
      <c r="O4" s="78" t="s">
        <v>47</v>
      </c>
      <c r="P4" s="79"/>
      <c r="Q4" s="78" t="s">
        <v>46</v>
      </c>
      <c r="R4" s="79"/>
      <c r="S4" s="78" t="s">
        <v>45</v>
      </c>
      <c r="T4" s="79"/>
    </row>
    <row r="5" spans="2:20" ht="12.75">
      <c r="B5" s="112"/>
      <c r="C5" s="9" t="s">
        <v>43</v>
      </c>
      <c r="D5" s="9" t="s">
        <v>44</v>
      </c>
      <c r="E5" s="100"/>
      <c r="F5" s="101"/>
      <c r="G5" s="102"/>
      <c r="H5" s="103"/>
      <c r="I5" s="101"/>
      <c r="J5" s="103"/>
      <c r="K5" s="101"/>
      <c r="L5" s="103"/>
      <c r="M5" s="9" t="s">
        <v>43</v>
      </c>
      <c r="N5" s="9" t="s">
        <v>42</v>
      </c>
      <c r="O5" s="9" t="s">
        <v>43</v>
      </c>
      <c r="P5" s="9" t="s">
        <v>42</v>
      </c>
      <c r="Q5" s="9" t="s">
        <v>43</v>
      </c>
      <c r="R5" s="9" t="s">
        <v>42</v>
      </c>
      <c r="S5" s="9" t="s">
        <v>43</v>
      </c>
      <c r="T5" s="39" t="s">
        <v>42</v>
      </c>
    </row>
    <row r="6" spans="1:20" ht="65.25" customHeight="1">
      <c r="A6" s="38">
        <v>1</v>
      </c>
      <c r="B6" s="10" t="s">
        <v>21</v>
      </c>
      <c r="C6" s="10" t="s">
        <v>104</v>
      </c>
      <c r="D6" s="10" t="s">
        <v>871</v>
      </c>
      <c r="E6" s="10" t="s">
        <v>822</v>
      </c>
      <c r="F6" s="141" t="s">
        <v>872</v>
      </c>
      <c r="G6" s="142"/>
      <c r="H6" s="143"/>
      <c r="I6" s="99">
        <v>42459</v>
      </c>
      <c r="J6" s="99"/>
      <c r="K6" s="123">
        <v>2500</v>
      </c>
      <c r="L6" s="70"/>
      <c r="M6" s="44"/>
      <c r="N6" s="21"/>
      <c r="O6" s="13"/>
      <c r="P6" s="21"/>
      <c r="Q6" s="13"/>
      <c r="R6" s="22"/>
      <c r="S6" s="29" t="s">
        <v>1005</v>
      </c>
      <c r="T6" s="35">
        <v>2500</v>
      </c>
    </row>
    <row r="7" spans="1:20" ht="84" customHeight="1">
      <c r="A7" s="41">
        <v>2</v>
      </c>
      <c r="B7" s="10" t="s">
        <v>21</v>
      </c>
      <c r="C7" s="10" t="s">
        <v>104</v>
      </c>
      <c r="D7" s="10" t="s">
        <v>873</v>
      </c>
      <c r="E7" s="10" t="s">
        <v>884</v>
      </c>
      <c r="F7" s="131" t="s">
        <v>874</v>
      </c>
      <c r="G7" s="132"/>
      <c r="H7" s="132"/>
      <c r="I7" s="99">
        <v>42479</v>
      </c>
      <c r="J7" s="99"/>
      <c r="K7" s="123">
        <v>824.72</v>
      </c>
      <c r="L7" s="70"/>
      <c r="M7" s="11"/>
      <c r="N7" s="21"/>
      <c r="O7" s="13"/>
      <c r="P7" s="21"/>
      <c r="Q7" s="13"/>
      <c r="R7" s="22"/>
      <c r="S7" s="29"/>
      <c r="T7" s="21"/>
    </row>
    <row r="8" spans="1:20" ht="76.5" customHeight="1">
      <c r="A8" s="38">
        <v>3</v>
      </c>
      <c r="B8" s="10" t="s">
        <v>21</v>
      </c>
      <c r="C8" s="10" t="s">
        <v>104</v>
      </c>
      <c r="D8" s="10" t="s">
        <v>875</v>
      </c>
      <c r="E8" s="10" t="s">
        <v>821</v>
      </c>
      <c r="F8" s="131" t="s">
        <v>876</v>
      </c>
      <c r="G8" s="132"/>
      <c r="H8" s="132"/>
      <c r="I8" s="99">
        <v>42479</v>
      </c>
      <c r="J8" s="99"/>
      <c r="K8" s="123">
        <v>824.72</v>
      </c>
      <c r="L8" s="70"/>
      <c r="M8" s="11"/>
      <c r="N8" s="21"/>
      <c r="O8" s="13"/>
      <c r="P8" s="21"/>
      <c r="Q8" s="13"/>
      <c r="R8" s="22"/>
      <c r="S8" s="29" t="s">
        <v>1043</v>
      </c>
      <c r="T8" s="35">
        <v>824.72</v>
      </c>
    </row>
    <row r="9" spans="1:20" ht="72" customHeight="1">
      <c r="A9" s="38">
        <v>4</v>
      </c>
      <c r="B9" s="10" t="s">
        <v>21</v>
      </c>
      <c r="C9" s="10" t="s">
        <v>104</v>
      </c>
      <c r="D9" s="10" t="s">
        <v>877</v>
      </c>
      <c r="E9" s="10" t="s">
        <v>907</v>
      </c>
      <c r="F9" s="140" t="s">
        <v>878</v>
      </c>
      <c r="G9" s="121"/>
      <c r="H9" s="122"/>
      <c r="I9" s="99">
        <v>42537</v>
      </c>
      <c r="J9" s="99"/>
      <c r="K9" s="123">
        <v>634.4</v>
      </c>
      <c r="L9" s="70"/>
      <c r="M9" s="11"/>
      <c r="N9" s="21"/>
      <c r="O9" s="13"/>
      <c r="P9" s="21"/>
      <c r="Q9" s="13"/>
      <c r="R9" s="22"/>
      <c r="S9" s="29" t="s">
        <v>955</v>
      </c>
      <c r="T9" s="35">
        <v>634.4</v>
      </c>
    </row>
    <row r="10" spans="1:20" ht="91.5" customHeight="1">
      <c r="A10" s="41">
        <v>5</v>
      </c>
      <c r="B10" s="10" t="s">
        <v>21</v>
      </c>
      <c r="C10" s="10" t="s">
        <v>104</v>
      </c>
      <c r="D10" s="10" t="s">
        <v>879</v>
      </c>
      <c r="E10" s="10" t="s">
        <v>754</v>
      </c>
      <c r="F10" s="140" t="s">
        <v>878</v>
      </c>
      <c r="G10" s="121"/>
      <c r="H10" s="122"/>
      <c r="I10" s="99">
        <v>42541</v>
      </c>
      <c r="J10" s="99"/>
      <c r="K10" s="123">
        <v>10149.13</v>
      </c>
      <c r="L10" s="70"/>
      <c r="M10" s="29"/>
      <c r="N10" s="21"/>
      <c r="O10" s="13"/>
      <c r="P10" s="21"/>
      <c r="Q10" s="13"/>
      <c r="R10" s="22"/>
      <c r="S10" s="13"/>
      <c r="T10" s="35"/>
    </row>
    <row r="11" spans="1:20" ht="74.25" customHeight="1">
      <c r="A11" s="38">
        <v>6</v>
      </c>
      <c r="B11" s="10" t="s">
        <v>21</v>
      </c>
      <c r="C11" s="10" t="s">
        <v>104</v>
      </c>
      <c r="D11" s="10" t="s">
        <v>880</v>
      </c>
      <c r="E11" s="10" t="s">
        <v>881</v>
      </c>
      <c r="F11" s="131" t="s">
        <v>882</v>
      </c>
      <c r="G11" s="132"/>
      <c r="H11" s="132"/>
      <c r="I11" s="99">
        <v>42542</v>
      </c>
      <c r="J11" s="99"/>
      <c r="K11" s="123">
        <v>6978.33</v>
      </c>
      <c r="L11" s="70"/>
      <c r="M11" s="44" t="s">
        <v>942</v>
      </c>
      <c r="N11" s="30">
        <v>3489.16</v>
      </c>
      <c r="O11" s="13"/>
      <c r="P11" s="21"/>
      <c r="Q11" s="13"/>
      <c r="R11" s="22"/>
      <c r="S11" s="29" t="s">
        <v>1007</v>
      </c>
      <c r="T11" s="21">
        <v>3489.16</v>
      </c>
    </row>
    <row r="12" spans="1:20" ht="69.75" customHeight="1">
      <c r="A12" s="38">
        <v>7</v>
      </c>
      <c r="B12" s="10" t="s">
        <v>21</v>
      </c>
      <c r="C12" s="10" t="s">
        <v>104</v>
      </c>
      <c r="D12" s="10" t="s">
        <v>883</v>
      </c>
      <c r="E12" s="10" t="s">
        <v>884</v>
      </c>
      <c r="F12" s="131" t="s">
        <v>885</v>
      </c>
      <c r="G12" s="132"/>
      <c r="H12" s="132"/>
      <c r="I12" s="99">
        <v>42543</v>
      </c>
      <c r="J12" s="99"/>
      <c r="K12" s="123">
        <v>5917</v>
      </c>
      <c r="L12" s="70"/>
      <c r="M12" s="11"/>
      <c r="N12" s="21"/>
      <c r="O12" s="13"/>
      <c r="P12" s="21"/>
      <c r="Q12" s="13"/>
      <c r="R12" s="22"/>
      <c r="S12" s="29" t="s">
        <v>996</v>
      </c>
      <c r="T12" s="21">
        <v>5917</v>
      </c>
    </row>
    <row r="13" spans="1:20" ht="96" customHeight="1">
      <c r="A13" s="38">
        <v>8</v>
      </c>
      <c r="B13" s="10" t="s">
        <v>21</v>
      </c>
      <c r="C13" s="10" t="s">
        <v>104</v>
      </c>
      <c r="D13" s="10" t="s">
        <v>886</v>
      </c>
      <c r="E13" s="10" t="s">
        <v>887</v>
      </c>
      <c r="F13" s="131" t="s">
        <v>888</v>
      </c>
      <c r="G13" s="132"/>
      <c r="H13" s="132"/>
      <c r="I13" s="99">
        <v>42523</v>
      </c>
      <c r="J13" s="99"/>
      <c r="K13" s="123">
        <v>1636.75</v>
      </c>
      <c r="L13" s="70"/>
      <c r="M13" s="11"/>
      <c r="N13" s="21"/>
      <c r="O13" s="13"/>
      <c r="P13" s="21"/>
      <c r="Q13" s="13"/>
      <c r="R13" s="22"/>
      <c r="S13" s="29" t="s">
        <v>1101</v>
      </c>
      <c r="T13" s="21">
        <v>1636.75</v>
      </c>
    </row>
    <row r="14" spans="1:20" ht="78.75" customHeight="1">
      <c r="A14" s="38">
        <v>9</v>
      </c>
      <c r="B14" s="10" t="s">
        <v>21</v>
      </c>
      <c r="C14" s="10" t="s">
        <v>104</v>
      </c>
      <c r="D14" s="10" t="s">
        <v>909</v>
      </c>
      <c r="E14" s="10" t="s">
        <v>910</v>
      </c>
      <c r="F14" s="140" t="s">
        <v>1017</v>
      </c>
      <c r="G14" s="121"/>
      <c r="H14" s="122"/>
      <c r="I14" s="68">
        <v>42555</v>
      </c>
      <c r="J14" s="69"/>
      <c r="K14" s="138">
        <v>1205.36</v>
      </c>
      <c r="L14" s="139"/>
      <c r="M14" s="11"/>
      <c r="N14" s="21"/>
      <c r="O14" s="13"/>
      <c r="P14" s="21"/>
      <c r="Q14" s="13"/>
      <c r="R14" s="22"/>
      <c r="S14" s="29" t="s">
        <v>1018</v>
      </c>
      <c r="T14" s="21">
        <v>1205.36</v>
      </c>
    </row>
    <row r="15" spans="1:20" ht="57" customHeight="1">
      <c r="A15" s="41">
        <v>10</v>
      </c>
      <c r="B15" s="10" t="s">
        <v>21</v>
      </c>
      <c r="C15" s="10" t="s">
        <v>104</v>
      </c>
      <c r="D15" s="10" t="s">
        <v>911</v>
      </c>
      <c r="E15" s="10" t="s">
        <v>959</v>
      </c>
      <c r="F15" s="131" t="s">
        <v>912</v>
      </c>
      <c r="G15" s="132"/>
      <c r="H15" s="132"/>
      <c r="I15" s="99">
        <v>42584</v>
      </c>
      <c r="J15" s="99"/>
      <c r="K15" s="123">
        <v>47580</v>
      </c>
      <c r="L15" s="70"/>
      <c r="M15" s="11"/>
      <c r="N15" s="21"/>
      <c r="O15" s="13"/>
      <c r="P15" s="21"/>
      <c r="Q15" s="13"/>
      <c r="R15" s="22"/>
      <c r="S15" s="13"/>
      <c r="T15" s="21"/>
    </row>
    <row r="16" spans="1:20" ht="61.5" customHeight="1">
      <c r="A16" s="38">
        <v>11</v>
      </c>
      <c r="B16" s="10" t="s">
        <v>21</v>
      </c>
      <c r="C16" s="10" t="s">
        <v>104</v>
      </c>
      <c r="D16" s="10" t="s">
        <v>913</v>
      </c>
      <c r="E16" s="10" t="s">
        <v>884</v>
      </c>
      <c r="F16" s="131" t="s">
        <v>914</v>
      </c>
      <c r="G16" s="132"/>
      <c r="H16" s="132"/>
      <c r="I16" s="99">
        <v>42594</v>
      </c>
      <c r="J16" s="99"/>
      <c r="K16" s="123">
        <v>610</v>
      </c>
      <c r="L16" s="70"/>
      <c r="M16" s="11"/>
      <c r="N16" s="21"/>
      <c r="O16" s="13"/>
      <c r="P16" s="21"/>
      <c r="Q16" s="13"/>
      <c r="R16" s="22"/>
      <c r="S16" s="29" t="s">
        <v>998</v>
      </c>
      <c r="T16" s="21">
        <v>610</v>
      </c>
    </row>
    <row r="17" spans="1:20" ht="57.75" customHeight="1">
      <c r="A17" s="38">
        <v>12</v>
      </c>
      <c r="B17" s="10" t="s">
        <v>21</v>
      </c>
      <c r="C17" s="10" t="s">
        <v>104</v>
      </c>
      <c r="D17" s="10" t="s">
        <v>915</v>
      </c>
      <c r="E17" s="10" t="s">
        <v>560</v>
      </c>
      <c r="F17" s="131" t="s">
        <v>916</v>
      </c>
      <c r="G17" s="132"/>
      <c r="H17" s="132"/>
      <c r="I17" s="99">
        <v>42621</v>
      </c>
      <c r="J17" s="99"/>
      <c r="K17" s="123">
        <v>507.52</v>
      </c>
      <c r="L17" s="70"/>
      <c r="M17" s="11"/>
      <c r="N17" s="21"/>
      <c r="O17" s="13"/>
      <c r="P17" s="21"/>
      <c r="Q17" s="13"/>
      <c r="R17" s="22"/>
      <c r="S17" s="29" t="s">
        <v>1111</v>
      </c>
      <c r="T17" s="21">
        <v>507.52</v>
      </c>
    </row>
    <row r="18" spans="1:20" ht="82.5" customHeight="1">
      <c r="A18" s="38">
        <v>13</v>
      </c>
      <c r="B18" s="10" t="s">
        <v>21</v>
      </c>
      <c r="C18" s="10" t="s">
        <v>104</v>
      </c>
      <c r="D18" s="10" t="s">
        <v>917</v>
      </c>
      <c r="E18" s="10" t="s">
        <v>918</v>
      </c>
      <c r="F18" s="131" t="s">
        <v>919</v>
      </c>
      <c r="G18" s="132"/>
      <c r="H18" s="132"/>
      <c r="I18" s="99">
        <v>42650</v>
      </c>
      <c r="J18" s="99"/>
      <c r="K18" s="127">
        <v>13578.6</v>
      </c>
      <c r="L18" s="70"/>
      <c r="M18" s="11"/>
      <c r="N18" s="21"/>
      <c r="O18" s="13"/>
      <c r="P18" s="21"/>
      <c r="Q18" s="13"/>
      <c r="R18" s="22"/>
      <c r="S18" s="29" t="s">
        <v>1071</v>
      </c>
      <c r="T18" s="21">
        <v>11466.78</v>
      </c>
    </row>
    <row r="19" spans="1:20" ht="75" customHeight="1">
      <c r="A19" s="38">
        <v>14</v>
      </c>
      <c r="B19" s="10" t="s">
        <v>21</v>
      </c>
      <c r="C19" s="10" t="s">
        <v>104</v>
      </c>
      <c r="D19" s="10" t="s">
        <v>920</v>
      </c>
      <c r="E19" s="10" t="s">
        <v>560</v>
      </c>
      <c r="F19" s="131" t="s">
        <v>921</v>
      </c>
      <c r="G19" s="132"/>
      <c r="H19" s="132"/>
      <c r="I19" s="99">
        <v>42667</v>
      </c>
      <c r="J19" s="99"/>
      <c r="K19" s="123">
        <v>1078.48</v>
      </c>
      <c r="L19" s="70"/>
      <c r="M19" s="11"/>
      <c r="N19" s="21"/>
      <c r="O19" s="13"/>
      <c r="P19" s="21"/>
      <c r="Q19" s="13"/>
      <c r="R19" s="22"/>
      <c r="S19" s="29" t="s">
        <v>1004</v>
      </c>
      <c r="T19" s="21">
        <v>1078.48</v>
      </c>
    </row>
    <row r="20" spans="1:20" ht="72" customHeight="1">
      <c r="A20" s="41">
        <v>15</v>
      </c>
      <c r="B20" s="10" t="s">
        <v>21</v>
      </c>
      <c r="C20" s="10" t="s">
        <v>104</v>
      </c>
      <c r="D20" s="10" t="s">
        <v>922</v>
      </c>
      <c r="E20" s="10" t="s">
        <v>794</v>
      </c>
      <c r="F20" s="131" t="s">
        <v>923</v>
      </c>
      <c r="G20" s="132"/>
      <c r="H20" s="132"/>
      <c r="I20" s="99">
        <v>42681</v>
      </c>
      <c r="J20" s="99"/>
      <c r="K20" s="123">
        <v>5226.48</v>
      </c>
      <c r="L20" s="70"/>
      <c r="M20" s="29" t="s">
        <v>1094</v>
      </c>
      <c r="N20" s="21">
        <v>1368.84</v>
      </c>
      <c r="O20" s="13"/>
      <c r="P20" s="21"/>
      <c r="Q20" s="13"/>
      <c r="R20" s="22"/>
      <c r="S20" s="13"/>
      <c r="T20" s="21"/>
    </row>
    <row r="21" spans="1:20" ht="80.25" customHeight="1">
      <c r="A21" s="38">
        <v>16</v>
      </c>
      <c r="B21" s="10" t="s">
        <v>21</v>
      </c>
      <c r="C21" s="10" t="s">
        <v>104</v>
      </c>
      <c r="D21" s="10" t="s">
        <v>924</v>
      </c>
      <c r="E21" s="10" t="s">
        <v>821</v>
      </c>
      <c r="F21" s="131" t="s">
        <v>925</v>
      </c>
      <c r="G21" s="132"/>
      <c r="H21" s="132"/>
      <c r="I21" s="99">
        <v>42682</v>
      </c>
      <c r="J21" s="99"/>
      <c r="K21" s="123">
        <v>1731.61</v>
      </c>
      <c r="L21" s="70"/>
      <c r="M21" s="11"/>
      <c r="N21" s="21"/>
      <c r="O21" s="13"/>
      <c r="P21" s="21"/>
      <c r="Q21" s="13"/>
      <c r="R21" s="22"/>
      <c r="S21" s="29" t="s">
        <v>1068</v>
      </c>
      <c r="T21" s="21">
        <v>1731.61</v>
      </c>
    </row>
    <row r="22" spans="1:20" ht="68.25" customHeight="1">
      <c r="A22" s="38">
        <v>17</v>
      </c>
      <c r="B22" s="10" t="s">
        <v>21</v>
      </c>
      <c r="C22" s="10" t="s">
        <v>104</v>
      </c>
      <c r="D22" s="10" t="s">
        <v>926</v>
      </c>
      <c r="E22" s="10" t="s">
        <v>732</v>
      </c>
      <c r="F22" s="131" t="s">
        <v>927</v>
      </c>
      <c r="G22" s="132"/>
      <c r="H22" s="132"/>
      <c r="I22" s="99">
        <v>42685</v>
      </c>
      <c r="J22" s="99"/>
      <c r="K22" s="127">
        <v>2008.07</v>
      </c>
      <c r="L22" s="70"/>
      <c r="M22" s="11"/>
      <c r="N22" s="21"/>
      <c r="O22" s="13"/>
      <c r="P22" s="21"/>
      <c r="Q22" s="13"/>
      <c r="R22" s="22"/>
      <c r="S22" s="29" t="s">
        <v>1021</v>
      </c>
      <c r="T22" s="21">
        <v>2008.07</v>
      </c>
    </row>
    <row r="23" spans="1:20" ht="69.75" customHeight="1">
      <c r="A23" s="38">
        <v>18</v>
      </c>
      <c r="B23" s="10" t="s">
        <v>21</v>
      </c>
      <c r="C23" s="10" t="s">
        <v>104</v>
      </c>
      <c r="D23" s="10" t="s">
        <v>928</v>
      </c>
      <c r="E23" s="10" t="s">
        <v>821</v>
      </c>
      <c r="F23" s="131" t="s">
        <v>929</v>
      </c>
      <c r="G23" s="132"/>
      <c r="H23" s="132"/>
      <c r="I23" s="99">
        <v>42689</v>
      </c>
      <c r="J23" s="99"/>
      <c r="K23" s="123">
        <v>1473.08</v>
      </c>
      <c r="L23" s="70"/>
      <c r="M23" s="11"/>
      <c r="N23" s="21"/>
      <c r="O23" s="13"/>
      <c r="P23" s="21"/>
      <c r="Q23" s="13"/>
      <c r="R23" s="22"/>
      <c r="S23" s="29" t="s">
        <v>1015</v>
      </c>
      <c r="T23" s="21">
        <v>1473.08</v>
      </c>
    </row>
    <row r="24" spans="1:20" ht="51.75" customHeight="1">
      <c r="A24" s="38">
        <v>19</v>
      </c>
      <c r="B24" s="10" t="s">
        <v>21</v>
      </c>
      <c r="C24" s="10" t="s">
        <v>104</v>
      </c>
      <c r="D24" s="10" t="s">
        <v>930</v>
      </c>
      <c r="E24" s="10" t="s">
        <v>931</v>
      </c>
      <c r="F24" s="131" t="s">
        <v>932</v>
      </c>
      <c r="G24" s="132"/>
      <c r="H24" s="132"/>
      <c r="I24" s="99">
        <v>42690</v>
      </c>
      <c r="J24" s="99"/>
      <c r="K24" s="123">
        <v>1220</v>
      </c>
      <c r="L24" s="70"/>
      <c r="M24" s="11"/>
      <c r="N24" s="21"/>
      <c r="O24" s="13"/>
      <c r="P24" s="21"/>
      <c r="Q24" s="13"/>
      <c r="R24" s="22"/>
      <c r="S24" s="29" t="s">
        <v>1125</v>
      </c>
      <c r="T24" s="21">
        <v>1220</v>
      </c>
    </row>
    <row r="25" spans="1:20" ht="60" customHeight="1">
      <c r="A25" s="38">
        <v>20</v>
      </c>
      <c r="B25" s="10" t="s">
        <v>21</v>
      </c>
      <c r="C25" s="10" t="s">
        <v>104</v>
      </c>
      <c r="D25" s="10" t="s">
        <v>933</v>
      </c>
      <c r="E25" s="10" t="s">
        <v>934</v>
      </c>
      <c r="F25" s="131" t="s">
        <v>935</v>
      </c>
      <c r="G25" s="132"/>
      <c r="H25" s="132"/>
      <c r="I25" s="99">
        <v>42690</v>
      </c>
      <c r="J25" s="99"/>
      <c r="K25" s="123">
        <v>4758</v>
      </c>
      <c r="L25" s="70"/>
      <c r="M25" s="11"/>
      <c r="N25" s="21"/>
      <c r="O25" s="13"/>
      <c r="P25" s="21"/>
      <c r="Q25" s="13"/>
      <c r="R25" s="22"/>
      <c r="S25" s="29" t="s">
        <v>1019</v>
      </c>
      <c r="T25" s="21">
        <v>4758</v>
      </c>
    </row>
    <row r="26" spans="1:20" ht="80.25" customHeight="1">
      <c r="A26" s="38">
        <v>21</v>
      </c>
      <c r="B26" s="10" t="s">
        <v>21</v>
      </c>
      <c r="C26" s="10" t="s">
        <v>104</v>
      </c>
      <c r="D26" s="10" t="s">
        <v>936</v>
      </c>
      <c r="E26" s="10" t="s">
        <v>937</v>
      </c>
      <c r="F26" s="131" t="s">
        <v>960</v>
      </c>
      <c r="G26" s="132"/>
      <c r="H26" s="132"/>
      <c r="I26" s="99">
        <v>42696</v>
      </c>
      <c r="J26" s="99"/>
      <c r="K26" s="123">
        <v>2200</v>
      </c>
      <c r="L26" s="70"/>
      <c r="M26" s="11"/>
      <c r="N26" s="21"/>
      <c r="O26" s="13"/>
      <c r="P26" s="21"/>
      <c r="Q26" s="13"/>
      <c r="R26" s="22"/>
      <c r="S26" s="29" t="s">
        <v>1104</v>
      </c>
      <c r="T26" s="21">
        <v>2200</v>
      </c>
    </row>
    <row r="27" spans="1:20" ht="63" customHeight="1">
      <c r="A27" s="38">
        <v>22</v>
      </c>
      <c r="B27" s="10" t="s">
        <v>21</v>
      </c>
      <c r="C27" s="10" t="s">
        <v>104</v>
      </c>
      <c r="D27" s="10" t="s">
        <v>938</v>
      </c>
      <c r="E27" s="10" t="s">
        <v>939</v>
      </c>
      <c r="F27" s="131" t="s">
        <v>940</v>
      </c>
      <c r="G27" s="132"/>
      <c r="H27" s="132"/>
      <c r="I27" s="99">
        <v>42702</v>
      </c>
      <c r="J27" s="99"/>
      <c r="K27" s="123">
        <v>634.4</v>
      </c>
      <c r="L27" s="70"/>
      <c r="M27" s="11"/>
      <c r="N27" s="21"/>
      <c r="O27" s="13"/>
      <c r="P27" s="21"/>
      <c r="Q27" s="13"/>
      <c r="R27" s="22"/>
      <c r="S27" s="29" t="s">
        <v>1002</v>
      </c>
      <c r="T27" s="21">
        <v>634.4</v>
      </c>
    </row>
    <row r="28" spans="1:20" ht="62.25" customHeight="1">
      <c r="A28" s="38">
        <v>23</v>
      </c>
      <c r="B28" s="10" t="s">
        <v>21</v>
      </c>
      <c r="C28" s="10" t="s">
        <v>104</v>
      </c>
      <c r="D28" s="10" t="s">
        <v>993</v>
      </c>
      <c r="E28" s="10" t="s">
        <v>945</v>
      </c>
      <c r="F28" s="131" t="s">
        <v>946</v>
      </c>
      <c r="G28" s="132"/>
      <c r="H28" s="132"/>
      <c r="I28" s="99">
        <v>42528</v>
      </c>
      <c r="J28" s="99"/>
      <c r="K28" s="123">
        <v>1256.86</v>
      </c>
      <c r="L28" s="70"/>
      <c r="M28" s="11"/>
      <c r="N28" s="21"/>
      <c r="O28" s="13"/>
      <c r="P28" s="21"/>
      <c r="Q28" s="13"/>
      <c r="R28" s="22"/>
      <c r="S28" s="29" t="s">
        <v>947</v>
      </c>
      <c r="T28" s="21">
        <v>1038.16</v>
      </c>
    </row>
    <row r="29" spans="1:20" ht="62.25" customHeight="1">
      <c r="A29" s="38">
        <v>24</v>
      </c>
      <c r="B29" s="10" t="s">
        <v>21</v>
      </c>
      <c r="C29" s="10" t="s">
        <v>104</v>
      </c>
      <c r="D29" s="10" t="s">
        <v>994</v>
      </c>
      <c r="E29" s="10" t="s">
        <v>655</v>
      </c>
      <c r="F29" s="131" t="s">
        <v>956</v>
      </c>
      <c r="G29" s="132"/>
      <c r="H29" s="132"/>
      <c r="I29" s="99">
        <v>42551</v>
      </c>
      <c r="J29" s="99"/>
      <c r="K29" s="123">
        <v>950</v>
      </c>
      <c r="L29" s="70"/>
      <c r="M29" s="11"/>
      <c r="N29" s="21"/>
      <c r="O29" s="13"/>
      <c r="P29" s="21"/>
      <c r="Q29" s="13"/>
      <c r="R29" s="22"/>
      <c r="S29" s="29" t="s">
        <v>958</v>
      </c>
      <c r="T29" s="21">
        <v>940.97</v>
      </c>
    </row>
    <row r="30" spans="1:20" ht="71.25" customHeight="1">
      <c r="A30" s="38">
        <v>25</v>
      </c>
      <c r="B30" s="10" t="s">
        <v>21</v>
      </c>
      <c r="C30" s="10" t="s">
        <v>104</v>
      </c>
      <c r="D30" s="10" t="s">
        <v>995</v>
      </c>
      <c r="E30" s="10" t="s">
        <v>655</v>
      </c>
      <c r="F30" s="131" t="s">
        <v>957</v>
      </c>
      <c r="G30" s="132"/>
      <c r="H30" s="132"/>
      <c r="I30" s="99">
        <v>42551</v>
      </c>
      <c r="J30" s="99"/>
      <c r="K30" s="123">
        <v>1100</v>
      </c>
      <c r="L30" s="70"/>
      <c r="M30" s="11"/>
      <c r="N30" s="21"/>
      <c r="O30" s="13"/>
      <c r="P30" s="21"/>
      <c r="Q30" s="13"/>
      <c r="R30" s="22"/>
      <c r="S30" s="29" t="s">
        <v>958</v>
      </c>
      <c r="T30" s="30">
        <v>1089.55</v>
      </c>
    </row>
    <row r="31" spans="1:20" ht="69.75" customHeight="1">
      <c r="A31" s="38">
        <v>26</v>
      </c>
      <c r="B31" s="10" t="s">
        <v>21</v>
      </c>
      <c r="C31" s="10" t="s">
        <v>104</v>
      </c>
      <c r="D31" s="10" t="s">
        <v>1008</v>
      </c>
      <c r="E31" s="10" t="s">
        <v>1009</v>
      </c>
      <c r="F31" s="131" t="s">
        <v>1010</v>
      </c>
      <c r="G31" s="132"/>
      <c r="H31" s="132"/>
      <c r="I31" s="99">
        <v>42551</v>
      </c>
      <c r="J31" s="99"/>
      <c r="K31" s="123">
        <v>6334</v>
      </c>
      <c r="L31" s="70"/>
      <c r="M31" s="29" t="s">
        <v>1011</v>
      </c>
      <c r="N31" s="21">
        <v>3660</v>
      </c>
      <c r="O31" s="13"/>
      <c r="P31" s="21"/>
      <c r="Q31" s="13"/>
      <c r="R31" s="22"/>
      <c r="S31" s="29" t="s">
        <v>1012</v>
      </c>
      <c r="T31" s="30">
        <v>2200</v>
      </c>
    </row>
  </sheetData>
  <sheetProtection/>
  <mergeCells count="90">
    <mergeCell ref="F30:H30"/>
    <mergeCell ref="I30:J30"/>
    <mergeCell ref="K30:L30"/>
    <mergeCell ref="K26:L26"/>
    <mergeCell ref="F27:H27"/>
    <mergeCell ref="I27:J27"/>
    <mergeCell ref="K27:L27"/>
    <mergeCell ref="F29:H29"/>
    <mergeCell ref="I29:J29"/>
    <mergeCell ref="K29:L29"/>
    <mergeCell ref="I24:J24"/>
    <mergeCell ref="K24:L24"/>
    <mergeCell ref="F25:H25"/>
    <mergeCell ref="I25:J25"/>
    <mergeCell ref="K25:L25"/>
    <mergeCell ref="F28:H28"/>
    <mergeCell ref="I28:J28"/>
    <mergeCell ref="K28:L28"/>
    <mergeCell ref="F26:H26"/>
    <mergeCell ref="I26:J26"/>
    <mergeCell ref="B1:T1"/>
    <mergeCell ref="B2:T2"/>
    <mergeCell ref="B4:B5"/>
    <mergeCell ref="C4:D4"/>
    <mergeCell ref="E4:E5"/>
    <mergeCell ref="F4:H5"/>
    <mergeCell ref="I4:J5"/>
    <mergeCell ref="K4:L5"/>
    <mergeCell ref="M4:N4"/>
    <mergeCell ref="O4:P4"/>
    <mergeCell ref="Q4:R4"/>
    <mergeCell ref="S4:T4"/>
    <mergeCell ref="F6:H6"/>
    <mergeCell ref="I6:J6"/>
    <mergeCell ref="K6:L6"/>
    <mergeCell ref="F7:H7"/>
    <mergeCell ref="I7:J7"/>
    <mergeCell ref="K7:L7"/>
    <mergeCell ref="F8:H8"/>
    <mergeCell ref="I8:J8"/>
    <mergeCell ref="K8:L8"/>
    <mergeCell ref="F9:H9"/>
    <mergeCell ref="I9:J9"/>
    <mergeCell ref="K9:L9"/>
    <mergeCell ref="F10:H10"/>
    <mergeCell ref="I10:J10"/>
    <mergeCell ref="K10:L10"/>
    <mergeCell ref="F11:H11"/>
    <mergeCell ref="I11:J11"/>
    <mergeCell ref="K11:L11"/>
    <mergeCell ref="F12:H12"/>
    <mergeCell ref="I12:J12"/>
    <mergeCell ref="K12:L12"/>
    <mergeCell ref="F13:H13"/>
    <mergeCell ref="I13:J13"/>
    <mergeCell ref="K13:L13"/>
    <mergeCell ref="F14:H14"/>
    <mergeCell ref="I14:J14"/>
    <mergeCell ref="K14:L14"/>
    <mergeCell ref="F15:H15"/>
    <mergeCell ref="I15:J15"/>
    <mergeCell ref="K15:L15"/>
    <mergeCell ref="F16:H16"/>
    <mergeCell ref="I16:J16"/>
    <mergeCell ref="K16:L16"/>
    <mergeCell ref="F17:H17"/>
    <mergeCell ref="I17:J17"/>
    <mergeCell ref="K17:L17"/>
    <mergeCell ref="F18:H18"/>
    <mergeCell ref="I18:J18"/>
    <mergeCell ref="K18:L18"/>
    <mergeCell ref="F19:H19"/>
    <mergeCell ref="I19:J19"/>
    <mergeCell ref="K19:L19"/>
    <mergeCell ref="F20:H20"/>
    <mergeCell ref="I20:J20"/>
    <mergeCell ref="K20:L20"/>
    <mergeCell ref="F21:H21"/>
    <mergeCell ref="I21:J21"/>
    <mergeCell ref="K21:L21"/>
    <mergeCell ref="F31:H31"/>
    <mergeCell ref="I31:J31"/>
    <mergeCell ref="K31:L31"/>
    <mergeCell ref="F22:H22"/>
    <mergeCell ref="I22:J22"/>
    <mergeCell ref="K22:L22"/>
    <mergeCell ref="F23:H23"/>
    <mergeCell ref="I23:J23"/>
    <mergeCell ref="K23:L23"/>
    <mergeCell ref="F24:H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gformigli</dc:creator>
  <cp:keywords/>
  <dc:description/>
  <cp:lastModifiedBy>Beatrice Brigiari</cp:lastModifiedBy>
  <cp:lastPrinted>2017-08-18T08:44:31Z</cp:lastPrinted>
  <dcterms:created xsi:type="dcterms:W3CDTF">2008-11-06T14:15:13Z</dcterms:created>
  <dcterms:modified xsi:type="dcterms:W3CDTF">2022-06-07T14:22:49Z</dcterms:modified>
  <cp:category/>
  <cp:version/>
  <cp:contentType/>
  <cp:contentStatus/>
</cp:coreProperties>
</file>